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\Оксана\ШКОЛЫ 1\2024\СЕНТ 2024\на стену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350" i="1" l="1"/>
  <c r="J286" i="1"/>
  <c r="J216" i="1"/>
  <c r="J96" i="1"/>
  <c r="J478" i="1" l="1"/>
  <c r="J454" i="1"/>
  <c r="J428" i="1"/>
  <c r="J423" i="1"/>
  <c r="J281" i="1"/>
  <c r="J258" i="1"/>
  <c r="J209" i="1"/>
  <c r="J199" i="1"/>
  <c r="F124" i="1"/>
  <c r="G124" i="1"/>
  <c r="H124" i="1"/>
  <c r="I124" i="1"/>
  <c r="J124" i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L489" i="1" s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F451" i="1"/>
  <c r="B440" i="1"/>
  <c r="A440" i="1"/>
  <c r="L439" i="1"/>
  <c r="L440" i="1" s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J417" i="1" s="1"/>
  <c r="I416" i="1"/>
  <c r="H416" i="1"/>
  <c r="G416" i="1"/>
  <c r="F416" i="1"/>
  <c r="F417" i="1" s="1"/>
  <c r="B404" i="1"/>
  <c r="L403" i="1"/>
  <c r="L417" i="1" s="1"/>
  <c r="J403" i="1"/>
  <c r="I403" i="1"/>
  <c r="I417" i="1" s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I342" i="1" s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F268" i="1" s="1"/>
  <c r="B255" i="1"/>
  <c r="A255" i="1"/>
  <c r="L254" i="1"/>
  <c r="L268" i="1" s="1"/>
  <c r="I254" i="1"/>
  <c r="I268" i="1" s="1"/>
  <c r="H254" i="1"/>
  <c r="F440" i="1" l="1"/>
  <c r="J268" i="1"/>
  <c r="H268" i="1"/>
  <c r="H489" i="1"/>
  <c r="F489" i="1"/>
  <c r="G465" i="1"/>
  <c r="J440" i="1"/>
  <c r="G440" i="1"/>
  <c r="G417" i="1"/>
  <c r="H392" i="1"/>
  <c r="J392" i="1"/>
  <c r="F392" i="1"/>
  <c r="H367" i="1"/>
  <c r="G342" i="1"/>
  <c r="J317" i="1"/>
  <c r="G268" i="1"/>
  <c r="G293" i="1"/>
  <c r="L293" i="1"/>
  <c r="H317" i="1"/>
  <c r="I440" i="1"/>
  <c r="I465" i="1"/>
  <c r="F465" i="1"/>
  <c r="J465" i="1"/>
  <c r="J489" i="1"/>
  <c r="H417" i="1"/>
  <c r="H440" i="1"/>
  <c r="I489" i="1"/>
  <c r="I293" i="1"/>
  <c r="H465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H135" i="1"/>
  <c r="H149" i="1" s="1"/>
  <c r="G135" i="1"/>
  <c r="F135" i="1"/>
  <c r="B125" i="1"/>
  <c r="A125" i="1"/>
  <c r="L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L53" i="1" s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I221" i="1" l="1"/>
  <c r="I149" i="1"/>
  <c r="G149" i="1"/>
  <c r="G244" i="1"/>
  <c r="G221" i="1"/>
  <c r="J174" i="1"/>
  <c r="I100" i="1"/>
  <c r="J100" i="1"/>
  <c r="G77" i="1"/>
  <c r="F53" i="1"/>
  <c r="G53" i="1"/>
  <c r="J29" i="1"/>
  <c r="J77" i="1"/>
  <c r="L29" i="1"/>
  <c r="L490" i="1" s="1"/>
  <c r="I77" i="1"/>
  <c r="F100" i="1"/>
  <c r="L100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G490" i="1"/>
  <c r="I490" i="1"/>
  <c r="H490" i="1"/>
</calcChain>
</file>

<file path=xl/sharedStrings.xml><?xml version="1.0" encoding="utf-8"?>
<sst xmlns="http://schemas.openxmlformats.org/spreadsheetml/2006/main" count="871" uniqueCount="227">
  <si>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</si>
  <si>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</si>
  <si>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</si>
  <si>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</si>
  <si>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</si>
  <si>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</si>
  <si>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</si>
  <si>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</si>
  <si>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</si>
  <si>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</si>
  <si>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</si>
  <si>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</si>
  <si>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</si>
  <si>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</si>
  <si>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</si>
  <si>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</si>
  <si>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</si>
  <si>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</si>
  <si>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</si>
  <si>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</si>
  <si>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</si>
  <si>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</si>
  <si>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</si>
  <si>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</si>
  <si>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</si>
  <si>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</si>
  <si>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</si>
  <si>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</si>
  <si>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</si>
  <si>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</si>
  <si>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</si>
  <si>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</si>
  <si>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</si>
  <si>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</si>
  <si>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</si>
  <si>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</si>
  <si>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</si>
  <si>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</si>
  <si>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</si>
  <si>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 xml:space="preserve">Каша рисовая жидкая с маслом </t>
  </si>
  <si>
    <t>Сыр полутвердый (порциями)</t>
  </si>
  <si>
    <t xml:space="preserve">Какао с молоком </t>
  </si>
  <si>
    <t>200/5</t>
  </si>
  <si>
    <t>Йогурт 2,5% - 3,2 % жирн.</t>
  </si>
  <si>
    <t>Хлеб пшеничный витаминизированный</t>
  </si>
  <si>
    <t>Хлеб ржаной</t>
  </si>
  <si>
    <t>№311-2004</t>
  </si>
  <si>
    <t>№75-2021</t>
  </si>
  <si>
    <t>№642-1996</t>
  </si>
  <si>
    <t>сыр</t>
  </si>
  <si>
    <t>кисломолоч.</t>
  </si>
  <si>
    <t>Свекла отварная</t>
  </si>
  <si>
    <t>Суп-пюре из разных овощей с мясом(или курой) и гренками</t>
  </si>
  <si>
    <t>Рыба, запеченная с картофелем под сырной шапкой</t>
  </si>
  <si>
    <t>Компот из изюма</t>
  </si>
  <si>
    <t>250/20/20</t>
  </si>
  <si>
    <t>№ 26- 2021</t>
  </si>
  <si>
    <t>№168-2004</t>
  </si>
  <si>
    <t>ТТК</t>
  </si>
  <si>
    <t>№638-2004</t>
  </si>
  <si>
    <t xml:space="preserve">Сок в ассортименте </t>
  </si>
  <si>
    <t>или</t>
  </si>
  <si>
    <t>Хлеб пшеничный</t>
  </si>
  <si>
    <t xml:space="preserve">Окорочка куриные запеченные </t>
  </si>
  <si>
    <t>Сложный гарнир (пюре картофельное, капуста тушеная)</t>
  </si>
  <si>
    <t>Чай с сахаром</t>
  </si>
  <si>
    <t>№494-2004</t>
  </si>
  <si>
    <t>№520,534-2004</t>
  </si>
  <si>
    <t>№685-2004</t>
  </si>
  <si>
    <t>Нарезка из свежих овощей</t>
  </si>
  <si>
    <t>Борщ с капустой и картофелем, со сметаной</t>
  </si>
  <si>
    <t xml:space="preserve">Котлета по - хлыновски (мясо-картофельная) </t>
  </si>
  <si>
    <t>Перловка рассыпчатая</t>
  </si>
  <si>
    <t>Напиток из сухофруктов</t>
  </si>
  <si>
    <t>250/5</t>
  </si>
  <si>
    <t>№18-2021 Пермь</t>
  </si>
  <si>
    <t>№110-2004</t>
  </si>
  <si>
    <t>№364-2021</t>
  </si>
  <si>
    <t>№207-2021</t>
  </si>
  <si>
    <t>Запеканка из творога со сгущенным молоком или повидлом</t>
  </si>
  <si>
    <t xml:space="preserve">Кофейный напиток </t>
  </si>
  <si>
    <t>180/20</t>
  </si>
  <si>
    <t>№279-2021</t>
  </si>
  <si>
    <t>№692-2004</t>
  </si>
  <si>
    <t>Салат из белокочанной капусты с зеленым горошком</t>
  </si>
  <si>
    <t>Уха рыбацкая</t>
  </si>
  <si>
    <t>Чахохбили</t>
  </si>
  <si>
    <t xml:space="preserve">Картофель, запеченный в сметанном соусе </t>
  </si>
  <si>
    <t>Молоко кипяченое или молоко в инд.уп.</t>
  </si>
  <si>
    <t xml:space="preserve"> №4/1-2011, Екатеринбург</t>
  </si>
  <si>
    <t>№120-2021</t>
  </si>
  <si>
    <t>№ 491 - 2004</t>
  </si>
  <si>
    <t>№259-2004</t>
  </si>
  <si>
    <t>№ 469-2021</t>
  </si>
  <si>
    <t>Гуляш из мяса</t>
  </si>
  <si>
    <t xml:space="preserve">Макаронные изделия отварные </t>
  </si>
  <si>
    <t xml:space="preserve">Чай с лимоном </t>
  </si>
  <si>
    <t>№437-2004</t>
  </si>
  <si>
    <t>№516-2004</t>
  </si>
  <si>
    <t>№686-2004</t>
  </si>
  <si>
    <t>Овощи консервированные без уксуса (огурцы)</t>
  </si>
  <si>
    <t>Суп гороховый с гренками</t>
  </si>
  <si>
    <t>Котлета рубленая с белокачанной капустой</t>
  </si>
  <si>
    <t xml:space="preserve">Рагу овощное </t>
  </si>
  <si>
    <t>Кисель из концентрата</t>
  </si>
  <si>
    <t>250/20</t>
  </si>
  <si>
    <t xml:space="preserve"> №101-2004</t>
  </si>
  <si>
    <t>№139-2004</t>
  </si>
  <si>
    <t>№ 455-2004</t>
  </si>
  <si>
    <t>№541-2004</t>
  </si>
  <si>
    <t>№ 591-1996</t>
  </si>
  <si>
    <t>Котлета или биточки рыбные запеченные</t>
  </si>
  <si>
    <t xml:space="preserve">Пюре картофельное  </t>
  </si>
  <si>
    <t>Фрукты свежие</t>
  </si>
  <si>
    <t>№388-2004</t>
  </si>
  <si>
    <t>№520-2004</t>
  </si>
  <si>
    <t xml:space="preserve">Салат из капусты белокочанной с морковью </t>
  </si>
  <si>
    <t>Салат из свежих огурцов или помидоров с маслом растительным</t>
  </si>
  <si>
    <t xml:space="preserve">Шулэн (суп-лапша с мясом или курой) </t>
  </si>
  <si>
    <t>Печень говяжья по-строгановски</t>
  </si>
  <si>
    <t>Сердце в соусе</t>
  </si>
  <si>
    <t>Гречка вязкая отварная</t>
  </si>
  <si>
    <t>55/5</t>
  </si>
  <si>
    <t xml:space="preserve">или Сок в ассортименте </t>
  </si>
  <si>
    <t>№4-2013, Пермь</t>
  </si>
  <si>
    <t>№17-2021 Пермь</t>
  </si>
  <si>
    <t>№ 188 - 1997 Москва</t>
  </si>
  <si>
    <t>№356-2021</t>
  </si>
  <si>
    <t>№361-2021</t>
  </si>
  <si>
    <t>№510-2004</t>
  </si>
  <si>
    <t>Суп молочный с макаронными изделиями</t>
  </si>
  <si>
    <t xml:space="preserve">Ватрушка "Царская" </t>
  </si>
  <si>
    <t>Компотик теплый из свежих яблок и ягод</t>
  </si>
  <si>
    <t>№139-2021</t>
  </si>
  <si>
    <t>(ТТК)</t>
  </si>
  <si>
    <t>№507-2013, Пермь</t>
  </si>
  <si>
    <t>твор.блюдо</t>
  </si>
  <si>
    <t>Рагу из птицы</t>
  </si>
  <si>
    <t>№ 376 - 2021 г. Пермь</t>
  </si>
  <si>
    <t>Азу</t>
  </si>
  <si>
    <t xml:space="preserve">Бутерброд с сыром </t>
  </si>
  <si>
    <t>30/15</t>
  </si>
  <si>
    <t>№325-2021</t>
  </si>
  <si>
    <t>№ 1, 3-2004</t>
  </si>
  <si>
    <t>бутерброд</t>
  </si>
  <si>
    <t>Рассольник "Домашний", со сметаной</t>
  </si>
  <si>
    <t>Тефтели с рисом "Ёжики" в соусе</t>
  </si>
  <si>
    <t>90/30</t>
  </si>
  <si>
    <t>р.131-2004</t>
  </si>
  <si>
    <t>№350-2021</t>
  </si>
  <si>
    <t>Чай с молоком</t>
  </si>
  <si>
    <t xml:space="preserve"> №630-1996</t>
  </si>
  <si>
    <t>Салат из белокочанной капусты с кукурузой</t>
  </si>
  <si>
    <t>Суп с крупой и мясными фрикадельками</t>
  </si>
  <si>
    <t>Рыба запеченная с луком</t>
  </si>
  <si>
    <t>Зразы картофельные с маслом сливочным</t>
  </si>
  <si>
    <t>250/25</t>
  </si>
  <si>
    <t>№153-2004</t>
  </si>
  <si>
    <t>№378-2004</t>
  </si>
  <si>
    <t>№235-2004</t>
  </si>
  <si>
    <t>Жаркое по - домашнему</t>
  </si>
  <si>
    <t>Яйцо куриное отварное 1 шт</t>
  </si>
  <si>
    <t>Чай с лимоном и апельсином "Цитрусовый заряд"</t>
  </si>
  <si>
    <t xml:space="preserve"> №436-2004</t>
  </si>
  <si>
    <t>№337-2004</t>
  </si>
  <si>
    <t xml:space="preserve"> №686-2004</t>
  </si>
  <si>
    <t>яйцо</t>
  </si>
  <si>
    <t>Суп гороховый с мясом и гренками</t>
  </si>
  <si>
    <t>Печень в сметанном соусе</t>
  </si>
  <si>
    <t>Рис припущенный</t>
  </si>
  <si>
    <t>250/5/20</t>
  </si>
  <si>
    <t>№439-2004</t>
  </si>
  <si>
    <t xml:space="preserve"> №512-2004</t>
  </si>
  <si>
    <t>Омлет натуральный с сыром и маслом</t>
  </si>
  <si>
    <t>№275-2021</t>
  </si>
  <si>
    <t>Бигус</t>
  </si>
  <si>
    <t>№329-2021</t>
  </si>
  <si>
    <t xml:space="preserve">Котлеты рубленные из птицы "Нежные", с соусом томатным </t>
  </si>
  <si>
    <t>№498, 587-2004</t>
  </si>
  <si>
    <t>Борщ с мясом, с капустой и картофелем, со сметаной</t>
  </si>
  <si>
    <t>Мясо рубленое "Стожок"</t>
  </si>
  <si>
    <t>250/5/5</t>
  </si>
  <si>
    <t>90/20</t>
  </si>
  <si>
    <t xml:space="preserve"> (ТТК)</t>
  </si>
  <si>
    <t xml:space="preserve">Голубцы ленивые с соусом сметанным  </t>
  </si>
  <si>
    <t>р.160-2001, Пермь</t>
  </si>
  <si>
    <t>Зразы рыбные рубленые (паровые)</t>
  </si>
  <si>
    <t>№393-2004</t>
  </si>
  <si>
    <t>№ 82-2021</t>
  </si>
  <si>
    <t xml:space="preserve">Рассольник "Домашний", со сметаной </t>
  </si>
  <si>
    <t>Котлеты  из мяса и курицы "Школьные"</t>
  </si>
  <si>
    <t xml:space="preserve"> №59-2006, Екатеринбург</t>
  </si>
  <si>
    <t>Суп-харчо</t>
  </si>
  <si>
    <t>Запеканка картофельная с печенью</t>
  </si>
  <si>
    <t>№109-2021</t>
  </si>
  <si>
    <t>№354-2021</t>
  </si>
  <si>
    <t xml:space="preserve">Рыба тушеная в томате с овощами </t>
  </si>
  <si>
    <t xml:space="preserve">Компотик теплый из свежих яблок </t>
  </si>
  <si>
    <t>№374-2004</t>
  </si>
  <si>
    <t xml:space="preserve">Шулэн (суп-лапша с мясом) </t>
  </si>
  <si>
    <t xml:space="preserve">Капуста тушеная </t>
  </si>
  <si>
    <t>№534-2004</t>
  </si>
  <si>
    <t xml:space="preserve">Каша пшеничная жидкая с маслом </t>
  </si>
  <si>
    <t>Бутерброд с маслом  и сыром</t>
  </si>
  <si>
    <t>200/10</t>
  </si>
  <si>
    <t>30/10/15</t>
  </si>
  <si>
    <t>№63-2021</t>
  </si>
  <si>
    <t>Суп картофельный с мясными фрикадельками</t>
  </si>
  <si>
    <t>Кнели из птицы с рисом</t>
  </si>
  <si>
    <t>№123-2021</t>
  </si>
  <si>
    <t>№371-2021</t>
  </si>
  <si>
    <t>Бутерброд с сыром</t>
  </si>
  <si>
    <t>30/20</t>
  </si>
  <si>
    <t xml:space="preserve"> № 3-2004</t>
  </si>
  <si>
    <t xml:space="preserve">Зразы рубленые </t>
  </si>
  <si>
    <t>№ 456 - 2004</t>
  </si>
  <si>
    <t>Гречка по-купечески</t>
  </si>
  <si>
    <t>№444-2004</t>
  </si>
  <si>
    <t xml:space="preserve">Галушки творожные с маслом </t>
  </si>
  <si>
    <t>125</t>
  </si>
  <si>
    <t>№367-2004</t>
  </si>
  <si>
    <t>Плов из мяса по-узбекски</t>
  </si>
  <si>
    <t>Рассольник Ленинградский со сметаной</t>
  </si>
  <si>
    <t xml:space="preserve">Фрикадельки мясные с соусом </t>
  </si>
  <si>
    <t>100/50</t>
  </si>
  <si>
    <t>№100-2021</t>
  </si>
  <si>
    <t>№469,601-2004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</si>
</sst>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1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5" fillId="0" borderId="0"/>
    <xf numFmtId="0" fontId="13" fillId="0" borderId="0"/>
  </cellStyleXfs>
  <cellXfs count="13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6" fillId="2" borderId="16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1" fillId="5" borderId="2" xfId="0" applyFont="1" applyFill="1" applyBorder="1"/>
    <xf numFmtId="0" fontId="14" fillId="5" borderId="2" xfId="2" applyFont="1" applyFill="1" applyBorder="1" applyAlignment="1">
      <alignment horizontal="left" vertical="center"/>
    </xf>
    <xf numFmtId="0" fontId="14" fillId="5" borderId="2" xfId="2" applyFont="1" applyFill="1" applyBorder="1" applyAlignment="1">
      <alignment horizontal="center" vertical="center"/>
    </xf>
    <xf numFmtId="164" fontId="14" fillId="5" borderId="2" xfId="2" applyNumberFormat="1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1" fontId="14" fillId="5" borderId="2" xfId="2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14" fillId="5" borderId="22" xfId="1" applyFont="1" applyFill="1" applyBorder="1" applyAlignment="1">
      <alignment horizontal="left" vertical="center"/>
    </xf>
    <xf numFmtId="0" fontId="14" fillId="5" borderId="2" xfId="1" applyFont="1" applyFill="1" applyBorder="1" applyAlignment="1">
      <alignment horizontal="center" vertical="center"/>
    </xf>
    <xf numFmtId="164" fontId="14" fillId="5" borderId="2" xfId="1" applyNumberFormat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left" vertical="center"/>
    </xf>
    <xf numFmtId="0" fontId="4" fillId="5" borderId="2" xfId="0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left" vertical="center"/>
    </xf>
    <xf numFmtId="0" fontId="14" fillId="5" borderId="2" xfId="2" applyNumberFormat="1" applyFont="1" applyFill="1" applyBorder="1" applyAlignment="1">
      <alignment horizontal="center" vertical="center"/>
    </xf>
    <xf numFmtId="0" fontId="16" fillId="5" borderId="16" xfId="0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>
      <alignment horizontal="left" vertical="center"/>
    </xf>
    <xf numFmtId="0" fontId="0" fillId="5" borderId="2" xfId="0" applyFill="1" applyBorder="1"/>
    <xf numFmtId="0" fontId="4" fillId="5" borderId="2" xfId="0" applyFont="1" applyFill="1" applyBorder="1" applyAlignment="1" applyProtection="1">
      <alignment vertical="top" wrapText="1"/>
      <protection locked="0"/>
    </xf>
    <xf numFmtId="0" fontId="4" fillId="5" borderId="16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1" fontId="14" fillId="5" borderId="2" xfId="0" applyNumberFormat="1" applyFont="1" applyFill="1" applyBorder="1" applyAlignment="1">
      <alignment horizontal="center" vertical="center"/>
    </xf>
    <xf numFmtId="0" fontId="14" fillId="5" borderId="2" xfId="3" applyFont="1" applyFill="1" applyBorder="1" applyAlignment="1">
      <alignment horizontal="center" vertical="center"/>
    </xf>
    <xf numFmtId="0" fontId="1" fillId="5" borderId="1" xfId="0" applyFont="1" applyFill="1" applyBorder="1"/>
    <xf numFmtId="49" fontId="14" fillId="5" borderId="2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 applyProtection="1">
      <alignment vertical="top" wrapText="1"/>
      <protection locked="0"/>
    </xf>
    <xf numFmtId="0" fontId="14" fillId="5" borderId="2" xfId="3" applyNumberFormat="1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left" vertical="center" wrapText="1"/>
    </xf>
    <xf numFmtId="0" fontId="14" fillId="5" borderId="23" xfId="0" applyFont="1" applyFill="1" applyBorder="1" applyAlignment="1">
      <alignment horizontal="left" vertical="center" wrapText="1"/>
    </xf>
    <xf numFmtId="0" fontId="0" fillId="5" borderId="1" xfId="0" applyFill="1" applyBorder="1"/>
    <xf numFmtId="0" fontId="14" fillId="5" borderId="2" xfId="0" applyFont="1" applyFill="1" applyBorder="1" applyAlignment="1">
      <alignment horizontal="right" vertical="center" wrapText="1"/>
    </xf>
    <xf numFmtId="2" fontId="14" fillId="5" borderId="2" xfId="0" applyNumberFormat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left" vertical="center" wrapText="1"/>
    </xf>
    <xf numFmtId="0" fontId="14" fillId="5" borderId="2" xfId="1" applyFont="1" applyFill="1" applyBorder="1" applyAlignment="1">
      <alignment horizontal="center"/>
    </xf>
    <xf numFmtId="1" fontId="14" fillId="5" borderId="2" xfId="1" applyNumberFormat="1" applyFont="1" applyFill="1" applyBorder="1" applyAlignment="1">
      <alignment horizontal="center" vertical="center"/>
    </xf>
    <xf numFmtId="0" fontId="1" fillId="5" borderId="2" xfId="0" applyFont="1" applyFill="1" applyBorder="1" applyProtection="1">
      <protection locked="0"/>
    </xf>
    <xf numFmtId="49" fontId="14" fillId="5" borderId="2" xfId="1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4" fillId="5" borderId="2" xfId="1" applyNumberFormat="1" applyFont="1" applyFill="1" applyBorder="1" applyAlignment="1">
      <alignment horizontal="left" vertical="center"/>
    </xf>
    <xf numFmtId="0" fontId="14" fillId="5" borderId="4" xfId="3" applyNumberFormat="1" applyFont="1" applyFill="1" applyBorder="1" applyAlignment="1">
      <alignment horizontal="center" vertical="center"/>
    </xf>
    <xf numFmtId="0" fontId="14" fillId="5" borderId="22" xfId="1" applyNumberFormat="1" applyFont="1" applyFill="1" applyBorder="1" applyAlignment="1">
      <alignment horizontal="left" vertical="center"/>
    </xf>
    <xf numFmtId="0" fontId="14" fillId="5" borderId="23" xfId="1" applyNumberFormat="1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right" vertical="center"/>
    </xf>
    <xf numFmtId="164" fontId="14" fillId="5" borderId="2" xfId="0" applyNumberFormat="1" applyFont="1" applyFill="1" applyBorder="1" applyAlignment="1">
      <alignment horizontal="center" vertical="center" wrapText="1"/>
    </xf>
    <xf numFmtId="2" fontId="14" fillId="5" borderId="2" xfId="1" applyNumberFormat="1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/>
    </xf>
    <xf numFmtId="0" fontId="13" fillId="5" borderId="2" xfId="2" applyNumberFormat="1" applyFont="1" applyFill="1" applyBorder="1" applyAlignment="1">
      <alignment horizontal="center" vertical="center"/>
    </xf>
    <xf numFmtId="164" fontId="13" fillId="5" borderId="2" xfId="2" applyNumberFormat="1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left" vertical="center" wrapText="1"/>
    </xf>
    <xf numFmtId="0" fontId="14" fillId="5" borderId="22" xfId="3" applyFont="1" applyFill="1" applyBorder="1" applyAlignment="1">
      <alignment horizontal="left" vertical="center"/>
    </xf>
    <xf numFmtId="164" fontId="14" fillId="5" borderId="2" xfId="3" applyNumberFormat="1" applyFont="1" applyFill="1" applyBorder="1" applyAlignment="1">
      <alignment horizontal="center" vertical="center"/>
    </xf>
    <xf numFmtId="0" fontId="14" fillId="5" borderId="2" xfId="3" applyFont="1" applyFill="1" applyBorder="1" applyAlignment="1">
      <alignment horizontal="left" vertical="center"/>
    </xf>
    <xf numFmtId="0" fontId="14" fillId="5" borderId="22" xfId="3" applyFont="1" applyFill="1" applyBorder="1" applyAlignment="1">
      <alignment horizontal="center" vertical="center"/>
    </xf>
    <xf numFmtId="0" fontId="14" fillId="5" borderId="22" xfId="3" applyFont="1" applyFill="1" applyBorder="1" applyAlignment="1">
      <alignment horizontal="right" vertical="center"/>
    </xf>
    <xf numFmtId="0" fontId="17" fillId="5" borderId="2" xfId="1" applyFont="1" applyFill="1" applyBorder="1" applyAlignment="1">
      <alignment horizontal="left" vertical="center" wrapText="1"/>
    </xf>
    <xf numFmtId="0" fontId="14" fillId="5" borderId="22" xfId="1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shrinkToFit="1"/>
    </xf>
    <xf numFmtId="0" fontId="16" fillId="5" borderId="1" xfId="0" applyFont="1" applyFill="1" applyBorder="1" applyAlignment="1" applyProtection="1">
      <alignment vertical="top" wrapText="1"/>
      <protection locked="0"/>
    </xf>
    <xf numFmtId="0" fontId="14" fillId="5" borderId="0" xfId="0" applyFont="1" applyFill="1" applyAlignment="1">
      <alignment horizontal="center" vertical="center"/>
    </xf>
    <xf numFmtId="0" fontId="2" fillId="5" borderId="2" xfId="0" applyFont="1" applyFill="1" applyBorder="1"/>
    <xf numFmtId="0" fontId="14" fillId="5" borderId="24" xfId="0" applyFont="1" applyFill="1" applyBorder="1" applyAlignment="1">
      <alignment horizontal="left" vertical="center"/>
    </xf>
    <xf numFmtId="0" fontId="2" fillId="5" borderId="2" xfId="0" applyFont="1" applyFill="1" applyBorder="1" applyProtection="1">
      <protection locked="0"/>
    </xf>
    <xf numFmtId="0" fontId="14" fillId="5" borderId="22" xfId="1" applyFont="1" applyFill="1" applyBorder="1" applyAlignment="1">
      <alignment vertical="center"/>
    </xf>
    <xf numFmtId="0" fontId="7" fillId="4" borderId="2" xfId="0" applyFon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290" activePane="bottomRight" state="frozen"/>
      <selection pane="topRight" activeCell="E1" sqref="E1"/>
      <selection pane="bottomLeft" activeCell="A6" sqref="A6"/>
      <selection pane="bottomRight" activeCell="D301" sqref="D301:D3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6.5703125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1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4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.75" x14ac:dyDescent="0.25">
      <c r="A6" s="19">
        <v>1</v>
      </c>
      <c r="B6" s="20">
        <v>1</v>
      </c>
      <c r="C6" s="21" t="s">
        <v>20</v>
      </c>
      <c r="D6" s="92" t="s">
        <v>21</v>
      </c>
      <c r="E6" s="72" t="s">
        <v>39</v>
      </c>
      <c r="F6" s="73">
        <v>205</v>
      </c>
      <c r="G6" s="74">
        <v>7.4</v>
      </c>
      <c r="H6" s="74">
        <v>5.9</v>
      </c>
      <c r="I6" s="74">
        <v>34.5</v>
      </c>
      <c r="J6" s="74">
        <v>221.2</v>
      </c>
      <c r="K6" s="72" t="s">
        <v>46</v>
      </c>
      <c r="L6" s="38"/>
    </row>
    <row r="7" spans="1:12" ht="15.75" x14ac:dyDescent="0.25">
      <c r="A7" s="22"/>
      <c r="B7" s="14"/>
      <c r="C7" s="10"/>
      <c r="D7" s="126" t="s">
        <v>49</v>
      </c>
      <c r="E7" s="78" t="s">
        <v>40</v>
      </c>
      <c r="F7" s="73">
        <v>15</v>
      </c>
      <c r="G7" s="87">
        <v>3.5</v>
      </c>
      <c r="H7" s="87">
        <v>4.4000000000000004</v>
      </c>
      <c r="I7" s="87">
        <v>0</v>
      </c>
      <c r="J7" s="73">
        <v>53.2</v>
      </c>
      <c r="K7" s="78" t="s">
        <v>47</v>
      </c>
      <c r="L7" s="40"/>
    </row>
    <row r="8" spans="1:12" ht="15.75" x14ac:dyDescent="0.25">
      <c r="A8" s="22"/>
      <c r="B8" s="14"/>
      <c r="C8" s="10"/>
      <c r="D8" s="79" t="s">
        <v>22</v>
      </c>
      <c r="E8" s="78" t="s">
        <v>41</v>
      </c>
      <c r="F8" s="73">
        <v>200</v>
      </c>
      <c r="G8" s="74">
        <v>3.4</v>
      </c>
      <c r="H8" s="74">
        <v>3.2</v>
      </c>
      <c r="I8" s="74">
        <v>21.2</v>
      </c>
      <c r="J8" s="74">
        <v>127.19999999999999</v>
      </c>
      <c r="K8" s="78" t="s">
        <v>48</v>
      </c>
      <c r="L8" s="40"/>
    </row>
    <row r="9" spans="1:12" ht="15.75" x14ac:dyDescent="0.25">
      <c r="A9" s="22"/>
      <c r="B9" s="14"/>
      <c r="C9" s="10"/>
      <c r="D9" s="124" t="s">
        <v>50</v>
      </c>
      <c r="E9" s="127" t="s">
        <v>43</v>
      </c>
      <c r="F9" s="68">
        <v>100</v>
      </c>
      <c r="G9" s="68">
        <v>1.9</v>
      </c>
      <c r="H9" s="68">
        <v>3.2</v>
      </c>
      <c r="I9" s="68">
        <v>16.399999999999999</v>
      </c>
      <c r="J9" s="68">
        <v>100</v>
      </c>
      <c r="K9" s="77"/>
      <c r="L9" s="40"/>
    </row>
    <row r="10" spans="1:12" ht="15.75" x14ac:dyDescent="0.25">
      <c r="A10" s="22"/>
      <c r="B10" s="14"/>
      <c r="C10" s="10"/>
      <c r="D10" s="79" t="s">
        <v>30</v>
      </c>
      <c r="E10" s="75" t="s">
        <v>44</v>
      </c>
      <c r="F10" s="62">
        <v>30</v>
      </c>
      <c r="G10" s="76">
        <v>2.5</v>
      </c>
      <c r="H10" s="76">
        <v>0.4</v>
      </c>
      <c r="I10" s="76">
        <v>14.3</v>
      </c>
      <c r="J10" s="76">
        <v>72</v>
      </c>
      <c r="K10" s="77"/>
      <c r="L10" s="40"/>
    </row>
    <row r="11" spans="1:12" ht="15.75" x14ac:dyDescent="0.25">
      <c r="A11" s="22"/>
      <c r="B11" s="14"/>
      <c r="C11" s="10"/>
      <c r="D11" s="79" t="s">
        <v>31</v>
      </c>
      <c r="E11" s="78" t="s">
        <v>45</v>
      </c>
      <c r="F11" s="62">
        <v>20</v>
      </c>
      <c r="G11" s="63">
        <v>1.3</v>
      </c>
      <c r="H11" s="63">
        <v>0.2</v>
      </c>
      <c r="I11" s="63">
        <v>8.1999999999999993</v>
      </c>
      <c r="J11" s="63">
        <v>40.200000000000003</v>
      </c>
      <c r="K11" s="77"/>
      <c r="L11" s="40"/>
    </row>
    <row r="12" spans="1:12" ht="15" x14ac:dyDescent="0.25">
      <c r="A12" s="22"/>
      <c r="B12" s="14"/>
      <c r="C12" s="10"/>
      <c r="D12" s="79"/>
      <c r="E12" s="88"/>
      <c r="F12" s="100"/>
      <c r="G12" s="100"/>
      <c r="H12" s="100"/>
      <c r="I12" s="100"/>
      <c r="J12" s="100"/>
      <c r="K12" s="77"/>
      <c r="L12" s="40"/>
    </row>
    <row r="13" spans="1:12" ht="15" x14ac:dyDescent="0.25">
      <c r="A13" s="22"/>
      <c r="B13" s="14"/>
      <c r="C13" s="10"/>
      <c r="D13" s="5"/>
      <c r="E13" s="49"/>
      <c r="F13" s="50"/>
      <c r="G13" s="50"/>
      <c r="H13" s="50"/>
      <c r="I13" s="50"/>
      <c r="J13" s="50"/>
      <c r="K13" s="48"/>
      <c r="L13" s="40"/>
    </row>
    <row r="14" spans="1:12" ht="15" x14ac:dyDescent="0.25">
      <c r="A14" s="22"/>
      <c r="B14" s="14"/>
      <c r="C14" s="10"/>
      <c r="D14" s="5"/>
      <c r="E14" s="49"/>
      <c r="F14" s="50"/>
      <c r="G14" s="50"/>
      <c r="H14" s="50"/>
      <c r="I14" s="50"/>
      <c r="J14" s="50"/>
      <c r="K14" s="48"/>
      <c r="L14" s="40"/>
    </row>
    <row r="15" spans="1:12" ht="15" x14ac:dyDescent="0.25">
      <c r="A15" s="23"/>
      <c r="B15" s="16"/>
      <c r="C15" s="7"/>
      <c r="D15" s="17" t="s">
        <v>32</v>
      </c>
      <c r="E15" s="51"/>
      <c r="F15" s="52">
        <f>SUM(F6:F14)</f>
        <v>570</v>
      </c>
      <c r="G15" s="52">
        <f t="shared" ref="G15:J15" si="0">SUM(G6:G14)</f>
        <v>20</v>
      </c>
      <c r="H15" s="52">
        <f t="shared" si="0"/>
        <v>17.299999999999997</v>
      </c>
      <c r="I15" s="52">
        <f t="shared" si="0"/>
        <v>94.6</v>
      </c>
      <c r="J15" s="52">
        <f t="shared" si="0"/>
        <v>613.79999999999995</v>
      </c>
      <c r="K15" s="53"/>
      <c r="L15" s="18">
        <f t="shared" ref="L15" si="1">SUM(L6:L14)</f>
        <v>0</v>
      </c>
    </row>
    <row r="16" spans="1:12" ht="15.75" x14ac:dyDescent="0.25">
      <c r="A16" s="25">
        <f>A6</f>
        <v>1</v>
      </c>
      <c r="B16" s="12">
        <f>B6</f>
        <v>1</v>
      </c>
      <c r="C16" s="9" t="s">
        <v>24</v>
      </c>
      <c r="D16" s="79" t="s">
        <v>25</v>
      </c>
      <c r="E16" s="78" t="s">
        <v>51</v>
      </c>
      <c r="F16" s="73">
        <v>60</v>
      </c>
      <c r="G16" s="74">
        <v>0.9</v>
      </c>
      <c r="H16" s="74">
        <v>0.06</v>
      </c>
      <c r="I16" s="74">
        <v>5.5</v>
      </c>
      <c r="J16" s="74">
        <v>26</v>
      </c>
      <c r="K16" s="78" t="s">
        <v>56</v>
      </c>
      <c r="L16" s="40"/>
    </row>
    <row r="17" spans="1:12" ht="32.25" thickBot="1" x14ac:dyDescent="0.3">
      <c r="A17" s="22"/>
      <c r="B17" s="14"/>
      <c r="C17" s="10"/>
      <c r="D17" s="79" t="s">
        <v>26</v>
      </c>
      <c r="E17" s="113" t="s">
        <v>52</v>
      </c>
      <c r="F17" s="62" t="s">
        <v>55</v>
      </c>
      <c r="G17" s="63">
        <v>8.8000000000000007</v>
      </c>
      <c r="H17" s="63">
        <v>9</v>
      </c>
      <c r="I17" s="63">
        <v>29.5</v>
      </c>
      <c r="J17" s="63">
        <v>234.2</v>
      </c>
      <c r="K17" s="61" t="s">
        <v>57</v>
      </c>
      <c r="L17" s="40"/>
    </row>
    <row r="18" spans="1:12" ht="31.5" x14ac:dyDescent="0.25">
      <c r="A18" s="22"/>
      <c r="B18" s="14"/>
      <c r="C18" s="10"/>
      <c r="D18" s="92" t="s">
        <v>21</v>
      </c>
      <c r="E18" s="72" t="s">
        <v>53</v>
      </c>
      <c r="F18" s="73">
        <v>220</v>
      </c>
      <c r="G18" s="74">
        <v>17.100000000000001</v>
      </c>
      <c r="H18" s="74">
        <v>14.3</v>
      </c>
      <c r="I18" s="74">
        <v>19.7</v>
      </c>
      <c r="J18" s="74">
        <v>277</v>
      </c>
      <c r="K18" s="72" t="s">
        <v>58</v>
      </c>
      <c r="L18" s="40"/>
    </row>
    <row r="19" spans="1:12" ht="15.75" x14ac:dyDescent="0.25">
      <c r="A19" s="22"/>
      <c r="B19" s="14"/>
      <c r="C19" s="10"/>
      <c r="D19" s="79" t="s">
        <v>29</v>
      </c>
      <c r="E19" s="78" t="s">
        <v>54</v>
      </c>
      <c r="F19" s="73">
        <v>200</v>
      </c>
      <c r="G19" s="74">
        <v>0.4</v>
      </c>
      <c r="H19" s="74">
        <v>0</v>
      </c>
      <c r="I19" s="74">
        <v>27.4</v>
      </c>
      <c r="J19" s="74">
        <v>106</v>
      </c>
      <c r="K19" s="125" t="s">
        <v>59</v>
      </c>
      <c r="L19" s="40"/>
    </row>
    <row r="20" spans="1:12" ht="15" x14ac:dyDescent="0.25">
      <c r="A20" s="22"/>
      <c r="B20" s="14"/>
      <c r="C20" s="10"/>
      <c r="D20" s="79"/>
      <c r="E20" s="88" t="s">
        <v>61</v>
      </c>
      <c r="F20" s="100"/>
      <c r="G20" s="100"/>
      <c r="H20" s="100"/>
      <c r="I20" s="100"/>
      <c r="J20" s="100"/>
      <c r="K20" s="77"/>
      <c r="L20" s="40"/>
    </row>
    <row r="21" spans="1:12" ht="15.75" x14ac:dyDescent="0.25">
      <c r="A21" s="22"/>
      <c r="B21" s="14"/>
      <c r="C21" s="10"/>
      <c r="D21" s="79" t="s">
        <v>29</v>
      </c>
      <c r="E21" s="88" t="s">
        <v>60</v>
      </c>
      <c r="F21" s="73"/>
      <c r="G21" s="76"/>
      <c r="H21" s="76"/>
      <c r="I21" s="76"/>
      <c r="J21" s="76"/>
      <c r="K21" s="77"/>
      <c r="L21" s="40"/>
    </row>
    <row r="22" spans="1:12" ht="15.75" x14ac:dyDescent="0.25">
      <c r="A22" s="22"/>
      <c r="B22" s="14"/>
      <c r="C22" s="10"/>
      <c r="D22" s="79" t="s">
        <v>30</v>
      </c>
      <c r="E22" s="75" t="s">
        <v>62</v>
      </c>
      <c r="F22" s="73">
        <v>50</v>
      </c>
      <c r="G22" s="89">
        <v>3.95</v>
      </c>
      <c r="H22" s="89">
        <v>0.5</v>
      </c>
      <c r="I22" s="89">
        <v>23.8</v>
      </c>
      <c r="J22" s="104">
        <v>115.5</v>
      </c>
      <c r="K22" s="77"/>
      <c r="L22" s="40"/>
    </row>
    <row r="23" spans="1:12" ht="15.75" x14ac:dyDescent="0.25">
      <c r="A23" s="22"/>
      <c r="B23" s="14"/>
      <c r="C23" s="10"/>
      <c r="D23" s="79" t="s">
        <v>31</v>
      </c>
      <c r="E23" s="78" t="s">
        <v>45</v>
      </c>
      <c r="F23" s="73">
        <v>30</v>
      </c>
      <c r="G23" s="63">
        <v>2</v>
      </c>
      <c r="H23" s="63">
        <v>0.3</v>
      </c>
      <c r="I23" s="63">
        <v>12.3</v>
      </c>
      <c r="J23" s="63">
        <v>60.1</v>
      </c>
      <c r="K23" s="81"/>
      <c r="L23" s="40"/>
    </row>
    <row r="24" spans="1:12" ht="15" x14ac:dyDescent="0.25">
      <c r="A24" s="22"/>
      <c r="B24" s="14"/>
      <c r="C24" s="10"/>
      <c r="D24" s="79"/>
      <c r="E24" s="80"/>
      <c r="F24" s="71"/>
      <c r="G24" s="71"/>
      <c r="H24" s="71"/>
      <c r="I24" s="71"/>
      <c r="J24" s="71"/>
      <c r="K24" s="81"/>
      <c r="L24" s="40"/>
    </row>
    <row r="25" spans="1:12" ht="15" x14ac:dyDescent="0.25">
      <c r="A25" s="22"/>
      <c r="B25" s="14"/>
      <c r="C25" s="10"/>
      <c r="D25" s="79"/>
      <c r="E25" s="80"/>
      <c r="F25" s="71"/>
      <c r="G25" s="71"/>
      <c r="H25" s="71"/>
      <c r="I25" s="71"/>
      <c r="J25" s="71"/>
      <c r="K25" s="81"/>
      <c r="L25" s="40"/>
    </row>
    <row r="26" spans="1:12" ht="15" x14ac:dyDescent="0.25">
      <c r="A26" s="22"/>
      <c r="B26" s="14"/>
      <c r="C26" s="10"/>
      <c r="D26" s="5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2"/>
      <c r="B27" s="14"/>
      <c r="C27" s="10"/>
      <c r="D27" s="5"/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23"/>
      <c r="B28" s="16"/>
      <c r="C28" s="7"/>
      <c r="D28" s="17" t="s">
        <v>32</v>
      </c>
      <c r="E28" s="8"/>
      <c r="F28" s="18">
        <f>SUM(F16:F27)</f>
        <v>560</v>
      </c>
      <c r="G28" s="18">
        <f t="shared" ref="G28:J28" si="2">SUM(G16:G27)</f>
        <v>33.150000000000006</v>
      </c>
      <c r="H28" s="18">
        <f t="shared" si="2"/>
        <v>24.16</v>
      </c>
      <c r="I28" s="18">
        <f t="shared" si="2"/>
        <v>118.19999999999999</v>
      </c>
      <c r="J28" s="18">
        <f t="shared" si="2"/>
        <v>818.80000000000007</v>
      </c>
      <c r="K28" s="24"/>
      <c r="L28" s="18">
        <f t="shared" ref="L28" si="3">SUM(L16:L27)</f>
        <v>0</v>
      </c>
    </row>
    <row r="29" spans="1:12" ht="15.75" thickBot="1" x14ac:dyDescent="0.25">
      <c r="A29" s="28">
        <f>A6</f>
        <v>1</v>
      </c>
      <c r="B29" s="29">
        <f>B6</f>
        <v>1</v>
      </c>
      <c r="C29" s="54" t="s">
        <v>4</v>
      </c>
      <c r="D29" s="55"/>
      <c r="E29" s="30"/>
      <c r="F29" s="31">
        <f>F15+F28</f>
        <v>1130</v>
      </c>
      <c r="G29" s="31">
        <f t="shared" ref="G29:J29" si="4">G15+G28</f>
        <v>53.150000000000006</v>
      </c>
      <c r="H29" s="31">
        <f t="shared" si="4"/>
        <v>41.459999999999994</v>
      </c>
      <c r="I29" s="31">
        <f t="shared" si="4"/>
        <v>212.79999999999998</v>
      </c>
      <c r="J29" s="31">
        <f t="shared" si="4"/>
        <v>1432.6</v>
      </c>
      <c r="K29" s="31"/>
      <c r="L29" s="31">
        <f t="shared" ref="L29" si="5">L15+L28</f>
        <v>0</v>
      </c>
    </row>
    <row r="30" spans="1:12" ht="15.75" x14ac:dyDescent="0.25">
      <c r="A30" s="13">
        <v>1</v>
      </c>
      <c r="B30" s="14">
        <v>2</v>
      </c>
      <c r="C30" s="21" t="s">
        <v>20</v>
      </c>
      <c r="D30" s="124" t="s">
        <v>27</v>
      </c>
      <c r="E30" s="72" t="s">
        <v>63</v>
      </c>
      <c r="F30" s="73">
        <v>100</v>
      </c>
      <c r="G30" s="87">
        <v>19.2</v>
      </c>
      <c r="H30" s="87">
        <v>12.1</v>
      </c>
      <c r="I30" s="87">
        <v>0.7</v>
      </c>
      <c r="J30" s="87">
        <v>188</v>
      </c>
      <c r="K30" s="72" t="s">
        <v>66</v>
      </c>
      <c r="L30" s="38"/>
    </row>
    <row r="31" spans="1:12" ht="15.75" x14ac:dyDescent="0.25">
      <c r="A31" s="13"/>
      <c r="B31" s="14"/>
      <c r="C31" s="10"/>
      <c r="D31" s="124" t="s">
        <v>28</v>
      </c>
      <c r="E31" s="67" t="s">
        <v>64</v>
      </c>
      <c r="F31" s="68">
        <v>150</v>
      </c>
      <c r="G31" s="69">
        <v>3.4</v>
      </c>
      <c r="H31" s="69">
        <v>6.3</v>
      </c>
      <c r="I31" s="69">
        <v>18.7</v>
      </c>
      <c r="J31" s="69">
        <v>145.1</v>
      </c>
      <c r="K31" s="70" t="s">
        <v>67</v>
      </c>
      <c r="L31" s="40"/>
    </row>
    <row r="32" spans="1:12" ht="15.75" x14ac:dyDescent="0.25">
      <c r="A32" s="13"/>
      <c r="B32" s="14"/>
      <c r="C32" s="10"/>
      <c r="D32" s="124" t="s">
        <v>22</v>
      </c>
      <c r="E32" s="78" t="s">
        <v>65</v>
      </c>
      <c r="F32" s="73">
        <v>200</v>
      </c>
      <c r="G32" s="94">
        <v>0.2</v>
      </c>
      <c r="H32" s="94">
        <v>0</v>
      </c>
      <c r="I32" s="94">
        <v>15</v>
      </c>
      <c r="J32" s="94">
        <v>60.8</v>
      </c>
      <c r="K32" s="78" t="s">
        <v>68</v>
      </c>
      <c r="L32" s="40"/>
    </row>
    <row r="33" spans="1:12" ht="15.75" x14ac:dyDescent="0.25">
      <c r="A33" s="13"/>
      <c r="B33" s="14"/>
      <c r="C33" s="10"/>
      <c r="D33" s="124" t="s">
        <v>30</v>
      </c>
      <c r="E33" s="75" t="s">
        <v>44</v>
      </c>
      <c r="F33" s="62">
        <v>30</v>
      </c>
      <c r="G33" s="76">
        <v>2.5</v>
      </c>
      <c r="H33" s="76">
        <v>0.4</v>
      </c>
      <c r="I33" s="76">
        <v>14.3</v>
      </c>
      <c r="J33" s="76">
        <v>72</v>
      </c>
      <c r="K33" s="77"/>
      <c r="L33" s="40"/>
    </row>
    <row r="34" spans="1:12" ht="15.75" x14ac:dyDescent="0.25">
      <c r="A34" s="13"/>
      <c r="B34" s="14"/>
      <c r="C34" s="10"/>
      <c r="D34" s="124" t="s">
        <v>31</v>
      </c>
      <c r="E34" s="78" t="s">
        <v>45</v>
      </c>
      <c r="F34" s="62">
        <v>20</v>
      </c>
      <c r="G34" s="63">
        <v>1.3</v>
      </c>
      <c r="H34" s="63">
        <v>0.2</v>
      </c>
      <c r="I34" s="63">
        <v>8.1999999999999993</v>
      </c>
      <c r="J34" s="63">
        <v>40.200000000000003</v>
      </c>
      <c r="K34" s="77"/>
      <c r="L34" s="40"/>
    </row>
    <row r="35" spans="1:12" ht="15" x14ac:dyDescent="0.25">
      <c r="A35" s="13"/>
      <c r="B35" s="14"/>
      <c r="C35" s="10"/>
      <c r="D35" s="79"/>
      <c r="E35" s="80"/>
      <c r="F35" s="71"/>
      <c r="G35" s="71"/>
      <c r="H35" s="71"/>
      <c r="I35" s="71"/>
      <c r="J35" s="71"/>
      <c r="K35" s="81"/>
      <c r="L35" s="40"/>
    </row>
    <row r="36" spans="1:12" ht="15" x14ac:dyDescent="0.25">
      <c r="A36" s="13"/>
      <c r="B36" s="14"/>
      <c r="C36" s="10"/>
      <c r="D36" s="79"/>
      <c r="E36" s="80"/>
      <c r="F36" s="71"/>
      <c r="G36" s="71"/>
      <c r="H36" s="71"/>
      <c r="I36" s="71"/>
      <c r="J36" s="71"/>
      <c r="K36" s="81"/>
      <c r="L36" s="40"/>
    </row>
    <row r="37" spans="1:12" ht="15" x14ac:dyDescent="0.25">
      <c r="A37" s="13"/>
      <c r="B37" s="14"/>
      <c r="C37" s="10"/>
      <c r="D37" s="82"/>
      <c r="E37" s="80"/>
      <c r="F37" s="71"/>
      <c r="G37" s="71"/>
      <c r="H37" s="71"/>
      <c r="I37" s="71"/>
      <c r="J37" s="71"/>
      <c r="K37" s="81"/>
      <c r="L37" s="40"/>
    </row>
    <row r="38" spans="1:12" ht="15" x14ac:dyDescent="0.25">
      <c r="A38" s="13"/>
      <c r="B38" s="14"/>
      <c r="C38" s="10"/>
      <c r="D38" s="5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5"/>
      <c r="B39" s="16"/>
      <c r="C39" s="7"/>
      <c r="D39" s="17" t="s">
        <v>32</v>
      </c>
      <c r="E39" s="8"/>
      <c r="F39" s="18">
        <f>SUM(F30:F38)</f>
        <v>500</v>
      </c>
      <c r="G39" s="18">
        <f t="shared" ref="G39" si="6">SUM(G30:G38)</f>
        <v>26.599999999999998</v>
      </c>
      <c r="H39" s="18">
        <f t="shared" ref="H39" si="7">SUM(H30:H38)</f>
        <v>18.999999999999996</v>
      </c>
      <c r="I39" s="18">
        <f t="shared" ref="I39" si="8">SUM(I30:I38)</f>
        <v>56.900000000000006</v>
      </c>
      <c r="J39" s="18">
        <f t="shared" ref="J39:L39" si="9">SUM(J30:J38)</f>
        <v>506.1</v>
      </c>
      <c r="K39" s="24"/>
      <c r="L39" s="18">
        <f t="shared" si="9"/>
        <v>0</v>
      </c>
    </row>
    <row r="40" spans="1:12" ht="15.75" x14ac:dyDescent="0.25">
      <c r="A40" s="12">
        <f>A30</f>
        <v>1</v>
      </c>
      <c r="B40" s="12">
        <f>B30</f>
        <v>2</v>
      </c>
      <c r="C40" s="9" t="s">
        <v>24</v>
      </c>
      <c r="D40" s="79" t="s">
        <v>25</v>
      </c>
      <c r="E40" s="72" t="s">
        <v>69</v>
      </c>
      <c r="F40" s="73">
        <v>60</v>
      </c>
      <c r="G40" s="74">
        <v>0.6</v>
      </c>
      <c r="H40" s="74">
        <v>0.1</v>
      </c>
      <c r="I40" s="74">
        <v>2.2000000000000002</v>
      </c>
      <c r="J40" s="74">
        <v>12</v>
      </c>
      <c r="K40" s="78" t="s">
        <v>75</v>
      </c>
      <c r="L40" s="40"/>
    </row>
    <row r="41" spans="1:12" ht="15.75" x14ac:dyDescent="0.25">
      <c r="A41" s="13"/>
      <c r="B41" s="14"/>
      <c r="C41" s="10"/>
      <c r="D41" s="79" t="s">
        <v>26</v>
      </c>
      <c r="E41" s="72" t="s">
        <v>70</v>
      </c>
      <c r="F41" s="73" t="s">
        <v>74</v>
      </c>
      <c r="G41" s="74">
        <v>2.2000000000000002</v>
      </c>
      <c r="H41" s="74">
        <v>6.05</v>
      </c>
      <c r="I41" s="74">
        <v>6.18</v>
      </c>
      <c r="J41" s="74">
        <v>85</v>
      </c>
      <c r="K41" s="72" t="s">
        <v>76</v>
      </c>
      <c r="L41" s="40"/>
    </row>
    <row r="42" spans="1:12" ht="15.75" x14ac:dyDescent="0.25">
      <c r="A42" s="13"/>
      <c r="B42" s="14"/>
      <c r="C42" s="10"/>
      <c r="D42" s="79" t="s">
        <v>27</v>
      </c>
      <c r="E42" s="72" t="s">
        <v>71</v>
      </c>
      <c r="F42" s="73">
        <v>100</v>
      </c>
      <c r="G42" s="74">
        <v>17</v>
      </c>
      <c r="H42" s="74">
        <v>8.4</v>
      </c>
      <c r="I42" s="74">
        <v>6</v>
      </c>
      <c r="J42" s="74">
        <v>168</v>
      </c>
      <c r="K42" s="72" t="s">
        <v>77</v>
      </c>
      <c r="L42" s="40"/>
    </row>
    <row r="43" spans="1:12" ht="15.75" x14ac:dyDescent="0.25">
      <c r="A43" s="13"/>
      <c r="B43" s="14"/>
      <c r="C43" s="10"/>
      <c r="D43" s="79" t="s">
        <v>28</v>
      </c>
      <c r="E43" s="78" t="s">
        <v>72</v>
      </c>
      <c r="F43" s="73">
        <v>150</v>
      </c>
      <c r="G43" s="74">
        <v>4.5</v>
      </c>
      <c r="H43" s="74">
        <v>4.9000000000000004</v>
      </c>
      <c r="I43" s="74">
        <v>31.2</v>
      </c>
      <c r="J43" s="74">
        <v>186</v>
      </c>
      <c r="K43" s="78" t="s">
        <v>78</v>
      </c>
      <c r="L43" s="40"/>
    </row>
    <row r="44" spans="1:12" ht="15.75" x14ac:dyDescent="0.25">
      <c r="A44" s="13"/>
      <c r="B44" s="14"/>
      <c r="C44" s="10"/>
      <c r="D44" s="79" t="s">
        <v>29</v>
      </c>
      <c r="E44" s="90" t="s">
        <v>73</v>
      </c>
      <c r="F44" s="73">
        <v>200</v>
      </c>
      <c r="G44" s="74">
        <v>0.6</v>
      </c>
      <c r="H44" s="74">
        <v>0</v>
      </c>
      <c r="I44" s="74">
        <v>31.4</v>
      </c>
      <c r="J44" s="74">
        <v>124</v>
      </c>
      <c r="K44" s="91" t="s">
        <v>59</v>
      </c>
      <c r="L44" s="40"/>
    </row>
    <row r="45" spans="1:12" ht="15.75" x14ac:dyDescent="0.25">
      <c r="A45" s="13"/>
      <c r="B45" s="14"/>
      <c r="C45" s="10"/>
      <c r="D45" s="79" t="s">
        <v>30</v>
      </c>
      <c r="E45" s="75" t="s">
        <v>62</v>
      </c>
      <c r="F45" s="73">
        <v>50</v>
      </c>
      <c r="G45" s="89">
        <v>3.95</v>
      </c>
      <c r="H45" s="89">
        <v>0.5</v>
      </c>
      <c r="I45" s="89">
        <v>23.8</v>
      </c>
      <c r="J45" s="104">
        <v>115.5</v>
      </c>
      <c r="K45" s="77"/>
      <c r="L45" s="40"/>
    </row>
    <row r="46" spans="1:12" ht="15.75" x14ac:dyDescent="0.25">
      <c r="A46" s="13"/>
      <c r="B46" s="14"/>
      <c r="C46" s="10"/>
      <c r="D46" s="79" t="s">
        <v>31</v>
      </c>
      <c r="E46" s="78" t="s">
        <v>45</v>
      </c>
      <c r="F46" s="73">
        <v>30</v>
      </c>
      <c r="G46" s="63">
        <v>2</v>
      </c>
      <c r="H46" s="63">
        <v>0.3</v>
      </c>
      <c r="I46" s="63">
        <v>12.3</v>
      </c>
      <c r="J46" s="63">
        <v>60.1</v>
      </c>
      <c r="K46" s="77"/>
      <c r="L46" s="40"/>
    </row>
    <row r="47" spans="1:12" ht="15" x14ac:dyDescent="0.25">
      <c r="A47" s="13"/>
      <c r="B47" s="14"/>
      <c r="C47" s="10"/>
      <c r="D47" s="79"/>
      <c r="E47" s="80"/>
      <c r="F47" s="71"/>
      <c r="G47" s="71"/>
      <c r="H47" s="71"/>
      <c r="I47" s="71"/>
      <c r="J47" s="71"/>
      <c r="K47" s="81"/>
      <c r="L47" s="40"/>
    </row>
    <row r="48" spans="1:12" ht="15" x14ac:dyDescent="0.25">
      <c r="A48" s="13"/>
      <c r="B48" s="14"/>
      <c r="C48" s="10"/>
      <c r="D48" s="79"/>
      <c r="E48" s="80"/>
      <c r="F48" s="71"/>
      <c r="G48" s="71"/>
      <c r="H48" s="71"/>
      <c r="I48" s="71"/>
      <c r="J48" s="71"/>
      <c r="K48" s="81"/>
      <c r="L48" s="40"/>
    </row>
    <row r="49" spans="1:12" ht="15" x14ac:dyDescent="0.25">
      <c r="A49" s="13"/>
      <c r="B49" s="14"/>
      <c r="C49" s="10"/>
      <c r="D49" s="79"/>
      <c r="E49" s="80"/>
      <c r="F49" s="71"/>
      <c r="G49" s="71"/>
      <c r="H49" s="71"/>
      <c r="I49" s="71"/>
      <c r="J49" s="71"/>
      <c r="K49" s="81"/>
      <c r="L49" s="40"/>
    </row>
    <row r="50" spans="1:12" ht="15" x14ac:dyDescent="0.25">
      <c r="A50" s="13"/>
      <c r="B50" s="14"/>
      <c r="C50" s="10"/>
      <c r="D50" s="82"/>
      <c r="E50" s="80"/>
      <c r="F50" s="71"/>
      <c r="G50" s="71"/>
      <c r="H50" s="71"/>
      <c r="I50" s="71"/>
      <c r="J50" s="71"/>
      <c r="K50" s="81"/>
      <c r="L50" s="40"/>
    </row>
    <row r="51" spans="1:12" ht="15" x14ac:dyDescent="0.25">
      <c r="A51" s="13"/>
      <c r="B51" s="14"/>
      <c r="C51" s="10"/>
      <c r="D51" s="5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15"/>
      <c r="B52" s="16"/>
      <c r="C52" s="7"/>
      <c r="D52" s="17" t="s">
        <v>32</v>
      </c>
      <c r="E52" s="8"/>
      <c r="F52" s="18">
        <f>SUM(F40:F51)</f>
        <v>590</v>
      </c>
      <c r="G52" s="18">
        <f t="shared" ref="G52" si="10">SUM(G40:G51)</f>
        <v>30.85</v>
      </c>
      <c r="H52" s="18">
        <f t="shared" ref="H52" si="11">SUM(H40:H51)</f>
        <v>20.250000000000004</v>
      </c>
      <c r="I52" s="18">
        <f t="shared" ref="I52" si="12">SUM(I40:I51)</f>
        <v>113.07999999999998</v>
      </c>
      <c r="J52" s="18">
        <f t="shared" ref="J52:L52" si="13">SUM(J40:J51)</f>
        <v>750.6</v>
      </c>
      <c r="K52" s="24"/>
      <c r="L52" s="18">
        <f t="shared" si="13"/>
        <v>0</v>
      </c>
    </row>
    <row r="53" spans="1:12" ht="15.75" customHeight="1" thickBot="1" x14ac:dyDescent="0.25">
      <c r="A53" s="32">
        <f>A30</f>
        <v>1</v>
      </c>
      <c r="B53" s="32">
        <f>B30</f>
        <v>2</v>
      </c>
      <c r="C53" s="54" t="s">
        <v>4</v>
      </c>
      <c r="D53" s="55"/>
      <c r="E53" s="30"/>
      <c r="F53" s="31">
        <f>F39+F52</f>
        <v>1090</v>
      </c>
      <c r="G53" s="31">
        <f t="shared" ref="G53" si="14">G39+G52</f>
        <v>57.45</v>
      </c>
      <c r="H53" s="31">
        <f t="shared" ref="H53" si="15">H39+H52</f>
        <v>39.25</v>
      </c>
      <c r="I53" s="31">
        <f t="shared" ref="I53" si="16">I39+I52</f>
        <v>169.98</v>
      </c>
      <c r="J53" s="31">
        <f t="shared" ref="J53:L53" si="17">J39+J52</f>
        <v>1256.7</v>
      </c>
      <c r="K53" s="31"/>
      <c r="L53" s="31">
        <f t="shared" si="17"/>
        <v>0</v>
      </c>
    </row>
    <row r="54" spans="1:12" ht="31.5" x14ac:dyDescent="0.25">
      <c r="A54" s="19">
        <v>1</v>
      </c>
      <c r="B54" s="20">
        <v>3</v>
      </c>
      <c r="C54" s="21" t="s">
        <v>20</v>
      </c>
      <c r="D54" s="92" t="s">
        <v>21</v>
      </c>
      <c r="E54" s="72" t="s">
        <v>79</v>
      </c>
      <c r="F54" s="73" t="s">
        <v>81</v>
      </c>
      <c r="G54" s="74">
        <v>28.6</v>
      </c>
      <c r="H54" s="74">
        <v>14</v>
      </c>
      <c r="I54" s="74">
        <v>39.200000000000003</v>
      </c>
      <c r="J54" s="74">
        <v>397.8</v>
      </c>
      <c r="K54" s="72" t="s">
        <v>82</v>
      </c>
      <c r="L54" s="38"/>
    </row>
    <row r="55" spans="1:12" ht="15.75" x14ac:dyDescent="0.25">
      <c r="A55" s="22"/>
      <c r="B55" s="14"/>
      <c r="C55" s="10"/>
      <c r="D55" s="79" t="s">
        <v>29</v>
      </c>
      <c r="E55" s="78" t="s">
        <v>80</v>
      </c>
      <c r="F55" s="73">
        <v>200</v>
      </c>
      <c r="G55" s="74">
        <v>3.2</v>
      </c>
      <c r="H55" s="74">
        <v>3.1</v>
      </c>
      <c r="I55" s="74">
        <v>19</v>
      </c>
      <c r="J55" s="74">
        <v>116.7</v>
      </c>
      <c r="K55" s="78" t="s">
        <v>83</v>
      </c>
      <c r="L55" s="40"/>
    </row>
    <row r="56" spans="1:12" ht="15.75" x14ac:dyDescent="0.25">
      <c r="A56" s="22"/>
      <c r="B56" s="14"/>
      <c r="C56" s="10"/>
      <c r="D56" s="79" t="s">
        <v>30</v>
      </c>
      <c r="E56" s="75" t="s">
        <v>44</v>
      </c>
      <c r="F56" s="73">
        <v>30</v>
      </c>
      <c r="G56" s="76">
        <v>2.5</v>
      </c>
      <c r="H56" s="76">
        <v>0.4</v>
      </c>
      <c r="I56" s="76">
        <v>14.3</v>
      </c>
      <c r="J56" s="76">
        <v>72</v>
      </c>
      <c r="K56" s="77"/>
      <c r="L56" s="40"/>
    </row>
    <row r="57" spans="1:12" ht="15.75" x14ac:dyDescent="0.25">
      <c r="A57" s="22"/>
      <c r="B57" s="14"/>
      <c r="C57" s="10"/>
      <c r="D57" s="79" t="s">
        <v>31</v>
      </c>
      <c r="E57" s="78" t="s">
        <v>45</v>
      </c>
      <c r="F57" s="73">
        <v>30</v>
      </c>
      <c r="G57" s="63">
        <v>2</v>
      </c>
      <c r="H57" s="63">
        <v>0.3</v>
      </c>
      <c r="I57" s="63">
        <v>12.3</v>
      </c>
      <c r="J57" s="63">
        <v>60.1</v>
      </c>
      <c r="K57" s="77"/>
      <c r="L57" s="40"/>
    </row>
    <row r="58" spans="1:12" ht="15" x14ac:dyDescent="0.25">
      <c r="A58" s="22"/>
      <c r="B58" s="14"/>
      <c r="C58" s="10"/>
      <c r="D58" s="79"/>
      <c r="E58" s="80"/>
      <c r="F58" s="71"/>
      <c r="G58" s="71"/>
      <c r="H58" s="71"/>
      <c r="I58" s="71"/>
      <c r="J58" s="71"/>
      <c r="K58" s="81"/>
      <c r="L58" s="40"/>
    </row>
    <row r="59" spans="1:12" ht="15" x14ac:dyDescent="0.25">
      <c r="A59" s="22"/>
      <c r="B59" s="14"/>
      <c r="C59" s="10"/>
      <c r="D59" s="79"/>
      <c r="E59" s="80"/>
      <c r="F59" s="71"/>
      <c r="G59" s="71"/>
      <c r="H59" s="71"/>
      <c r="I59" s="71"/>
      <c r="J59" s="71"/>
      <c r="K59" s="81"/>
      <c r="L59" s="40"/>
    </row>
    <row r="60" spans="1:12" ht="15" x14ac:dyDescent="0.25">
      <c r="A60" s="22"/>
      <c r="B60" s="14"/>
      <c r="C60" s="10"/>
      <c r="D60" s="79"/>
      <c r="E60" s="80"/>
      <c r="F60" s="71"/>
      <c r="G60" s="71"/>
      <c r="H60" s="71"/>
      <c r="I60" s="71"/>
      <c r="J60" s="71"/>
      <c r="K60" s="81"/>
      <c r="L60" s="40"/>
    </row>
    <row r="61" spans="1:12" ht="15" x14ac:dyDescent="0.25">
      <c r="A61" s="22"/>
      <c r="B61" s="14"/>
      <c r="C61" s="10"/>
      <c r="D61" s="5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2"/>
      <c r="B62" s="14"/>
      <c r="C62" s="10"/>
      <c r="D62" s="5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6"/>
      <c r="C63" s="7"/>
      <c r="D63" s="17" t="s">
        <v>32</v>
      </c>
      <c r="E63" s="8"/>
      <c r="F63" s="18">
        <f>SUM(F54:F62)</f>
        <v>260</v>
      </c>
      <c r="G63" s="18">
        <f t="shared" ref="G63" si="18">SUM(G54:G62)</f>
        <v>36.299999999999997</v>
      </c>
      <c r="H63" s="18">
        <f t="shared" ref="H63" si="19">SUM(H54:H62)</f>
        <v>17.8</v>
      </c>
      <c r="I63" s="18">
        <f t="shared" ref="I63" si="20">SUM(I54:I62)</f>
        <v>84.8</v>
      </c>
      <c r="J63" s="18">
        <f t="shared" ref="J63:L63" si="21">SUM(J54:J62)</f>
        <v>646.6</v>
      </c>
      <c r="K63" s="24"/>
      <c r="L63" s="18">
        <f t="shared" si="21"/>
        <v>0</v>
      </c>
    </row>
    <row r="64" spans="1:12" ht="31.5" x14ac:dyDescent="0.25">
      <c r="A64" s="25">
        <f>A54</f>
        <v>1</v>
      </c>
      <c r="B64" s="12">
        <f>B54</f>
        <v>3</v>
      </c>
      <c r="C64" s="9" t="s">
        <v>24</v>
      </c>
      <c r="D64" s="79" t="s">
        <v>25</v>
      </c>
      <c r="E64" s="95" t="s">
        <v>84</v>
      </c>
      <c r="F64" s="96">
        <v>60</v>
      </c>
      <c r="G64" s="69">
        <v>0.9</v>
      </c>
      <c r="H64" s="69">
        <v>3</v>
      </c>
      <c r="I64" s="69">
        <v>2.2000000000000002</v>
      </c>
      <c r="J64" s="97">
        <v>39</v>
      </c>
      <c r="K64" s="119" t="s">
        <v>89</v>
      </c>
      <c r="L64" s="40"/>
    </row>
    <row r="65" spans="1:12" ht="15.75" x14ac:dyDescent="0.25">
      <c r="A65" s="22"/>
      <c r="B65" s="14"/>
      <c r="C65" s="10"/>
      <c r="D65" s="79" t="s">
        <v>26</v>
      </c>
      <c r="E65" s="78" t="s">
        <v>85</v>
      </c>
      <c r="F65" s="73">
        <v>250</v>
      </c>
      <c r="G65" s="74">
        <v>7.4</v>
      </c>
      <c r="H65" s="74">
        <v>5.9</v>
      </c>
      <c r="I65" s="74">
        <v>8.4</v>
      </c>
      <c r="J65" s="83">
        <v>116</v>
      </c>
      <c r="K65" s="78" t="s">
        <v>90</v>
      </c>
      <c r="L65" s="40"/>
    </row>
    <row r="66" spans="1:12" ht="15.75" x14ac:dyDescent="0.25">
      <c r="A66" s="22"/>
      <c r="B66" s="14"/>
      <c r="C66" s="10"/>
      <c r="D66" s="79" t="s">
        <v>27</v>
      </c>
      <c r="E66" s="61" t="s">
        <v>86</v>
      </c>
      <c r="F66" s="62">
        <v>100</v>
      </c>
      <c r="G66" s="63">
        <v>15.6</v>
      </c>
      <c r="H66" s="64">
        <v>15.2</v>
      </c>
      <c r="I66" s="65">
        <v>12</v>
      </c>
      <c r="J66" s="65">
        <v>254</v>
      </c>
      <c r="K66" s="61" t="s">
        <v>91</v>
      </c>
      <c r="L66" s="40"/>
    </row>
    <row r="67" spans="1:12" ht="15.75" x14ac:dyDescent="0.25">
      <c r="A67" s="22"/>
      <c r="B67" s="14"/>
      <c r="C67" s="10"/>
      <c r="D67" s="79" t="s">
        <v>28</v>
      </c>
      <c r="E67" s="78" t="s">
        <v>87</v>
      </c>
      <c r="F67" s="73">
        <v>180</v>
      </c>
      <c r="G67" s="74">
        <v>5.2</v>
      </c>
      <c r="H67" s="74">
        <v>11.6</v>
      </c>
      <c r="I67" s="74">
        <v>24.1</v>
      </c>
      <c r="J67" s="74">
        <v>230.4</v>
      </c>
      <c r="K67" s="78" t="s">
        <v>92</v>
      </c>
      <c r="L67" s="40"/>
    </row>
    <row r="68" spans="1:12" ht="15.75" x14ac:dyDescent="0.25">
      <c r="A68" s="22"/>
      <c r="B68" s="14"/>
      <c r="C68" s="10"/>
      <c r="D68" s="79" t="s">
        <v>29</v>
      </c>
      <c r="E68" s="78" t="s">
        <v>88</v>
      </c>
      <c r="F68" s="73">
        <v>200</v>
      </c>
      <c r="G68" s="74">
        <v>6</v>
      </c>
      <c r="H68" s="74">
        <v>6.4</v>
      </c>
      <c r="I68" s="74">
        <v>9.4</v>
      </c>
      <c r="J68" s="74">
        <v>120</v>
      </c>
      <c r="K68" s="78" t="s">
        <v>93</v>
      </c>
      <c r="L68" s="40"/>
    </row>
    <row r="69" spans="1:12" ht="15.75" x14ac:dyDescent="0.25">
      <c r="A69" s="22"/>
      <c r="B69" s="14"/>
      <c r="C69" s="10"/>
      <c r="D69" s="79" t="s">
        <v>30</v>
      </c>
      <c r="E69" s="75" t="s">
        <v>62</v>
      </c>
      <c r="F69" s="73">
        <v>30</v>
      </c>
      <c r="G69" s="84">
        <v>2.37</v>
      </c>
      <c r="H69" s="84">
        <v>0.3</v>
      </c>
      <c r="I69" s="84">
        <v>14.3</v>
      </c>
      <c r="J69" s="84">
        <v>69.5</v>
      </c>
      <c r="K69" s="77"/>
      <c r="L69" s="40"/>
    </row>
    <row r="70" spans="1:12" ht="15.75" x14ac:dyDescent="0.25">
      <c r="A70" s="22"/>
      <c r="B70" s="14"/>
      <c r="C70" s="10"/>
      <c r="D70" s="79" t="s">
        <v>31</v>
      </c>
      <c r="E70" s="78" t="s">
        <v>45</v>
      </c>
      <c r="F70" s="73">
        <v>30</v>
      </c>
      <c r="G70" s="63">
        <v>2</v>
      </c>
      <c r="H70" s="63">
        <v>0.3</v>
      </c>
      <c r="I70" s="63">
        <v>12.3</v>
      </c>
      <c r="J70" s="63">
        <v>60.1</v>
      </c>
      <c r="K70" s="77"/>
      <c r="L70" s="40"/>
    </row>
    <row r="71" spans="1:12" ht="15" x14ac:dyDescent="0.25">
      <c r="A71" s="22"/>
      <c r="B71" s="14"/>
      <c r="C71" s="10"/>
      <c r="D71" s="79"/>
      <c r="E71" s="80"/>
      <c r="F71" s="71"/>
      <c r="G71" s="71"/>
      <c r="H71" s="71"/>
      <c r="I71" s="71"/>
      <c r="J71" s="71"/>
      <c r="K71" s="81"/>
      <c r="L71" s="40"/>
    </row>
    <row r="72" spans="1:12" ht="15" x14ac:dyDescent="0.25">
      <c r="A72" s="22"/>
      <c r="B72" s="14"/>
      <c r="C72" s="10"/>
      <c r="D72" s="79"/>
      <c r="E72" s="80"/>
      <c r="F72" s="71"/>
      <c r="G72" s="71"/>
      <c r="H72" s="71"/>
      <c r="I72" s="71"/>
      <c r="J72" s="71"/>
      <c r="K72" s="81"/>
      <c r="L72" s="40"/>
    </row>
    <row r="73" spans="1:12" ht="15" x14ac:dyDescent="0.25">
      <c r="A73" s="22"/>
      <c r="B73" s="14"/>
      <c r="C73" s="10"/>
      <c r="D73" s="79"/>
      <c r="E73" s="80"/>
      <c r="F73" s="71"/>
      <c r="G73" s="71"/>
      <c r="H73" s="71"/>
      <c r="I73" s="71"/>
      <c r="J73" s="71"/>
      <c r="K73" s="81"/>
      <c r="L73" s="40"/>
    </row>
    <row r="74" spans="1:12" ht="15" x14ac:dyDescent="0.25">
      <c r="A74" s="22"/>
      <c r="B74" s="14"/>
      <c r="C74" s="10"/>
      <c r="D74" s="82"/>
      <c r="E74" s="80"/>
      <c r="F74" s="71"/>
      <c r="G74" s="71"/>
      <c r="H74" s="71"/>
      <c r="I74" s="71"/>
      <c r="J74" s="71"/>
      <c r="K74" s="81"/>
      <c r="L74" s="40"/>
    </row>
    <row r="75" spans="1:12" ht="15" x14ac:dyDescent="0.25">
      <c r="A75" s="22"/>
      <c r="B75" s="14"/>
      <c r="C75" s="10"/>
      <c r="D75" s="5"/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6"/>
      <c r="C76" s="7"/>
      <c r="D76" s="17" t="s">
        <v>32</v>
      </c>
      <c r="E76" s="8"/>
      <c r="F76" s="18">
        <f>SUM(F64:F75)</f>
        <v>850</v>
      </c>
      <c r="G76" s="18">
        <f t="shared" ref="G76" si="22">SUM(G64:G75)</f>
        <v>39.469999999999992</v>
      </c>
      <c r="H76" s="18">
        <f t="shared" ref="H76" si="23">SUM(H64:H75)</f>
        <v>42.699999999999996</v>
      </c>
      <c r="I76" s="18">
        <f t="shared" ref="I76" si="24">SUM(I64:I75)</f>
        <v>82.7</v>
      </c>
      <c r="J76" s="18">
        <f t="shared" ref="J76:L76" si="25">SUM(J64:J75)</f>
        <v>889</v>
      </c>
      <c r="K76" s="24"/>
      <c r="L76" s="18">
        <f t="shared" si="25"/>
        <v>0</v>
      </c>
    </row>
    <row r="77" spans="1:12" ht="15.75" customHeight="1" thickBot="1" x14ac:dyDescent="0.25">
      <c r="A77" s="28">
        <f>A54</f>
        <v>1</v>
      </c>
      <c r="B77" s="29">
        <f>B54</f>
        <v>3</v>
      </c>
      <c r="C77" s="54" t="s">
        <v>4</v>
      </c>
      <c r="D77" s="55"/>
      <c r="E77" s="30"/>
      <c r="F77" s="31">
        <f>F63+F76</f>
        <v>1110</v>
      </c>
      <c r="G77" s="31">
        <f t="shared" ref="G77" si="26">G63+G76</f>
        <v>75.769999999999982</v>
      </c>
      <c r="H77" s="31">
        <f t="shared" ref="H77" si="27">H63+H76</f>
        <v>60.5</v>
      </c>
      <c r="I77" s="31">
        <f t="shared" ref="I77" si="28">I63+I76</f>
        <v>167.5</v>
      </c>
      <c r="J77" s="31">
        <f t="shared" ref="J77:L77" si="29">J63+J76</f>
        <v>1535.6</v>
      </c>
      <c r="K77" s="31"/>
      <c r="L77" s="31">
        <f t="shared" si="29"/>
        <v>0</v>
      </c>
    </row>
    <row r="78" spans="1:12" ht="15.75" x14ac:dyDescent="0.25">
      <c r="A78" s="19">
        <v>1</v>
      </c>
      <c r="B78" s="20">
        <v>4</v>
      </c>
      <c r="C78" s="21" t="s">
        <v>20</v>
      </c>
      <c r="D78" s="79" t="s">
        <v>27</v>
      </c>
      <c r="E78" s="72" t="s">
        <v>94</v>
      </c>
      <c r="F78" s="73">
        <v>100</v>
      </c>
      <c r="G78" s="94">
        <v>20</v>
      </c>
      <c r="H78" s="94">
        <v>19.5</v>
      </c>
      <c r="I78" s="94">
        <v>3.3</v>
      </c>
      <c r="J78" s="94">
        <v>258</v>
      </c>
      <c r="K78" s="72" t="s">
        <v>97</v>
      </c>
      <c r="L78" s="38"/>
    </row>
    <row r="79" spans="1:12" ht="15.75" x14ac:dyDescent="0.25">
      <c r="A79" s="22"/>
      <c r="B79" s="14"/>
      <c r="C79" s="10"/>
      <c r="D79" s="79" t="s">
        <v>28</v>
      </c>
      <c r="E79" s="78" t="s">
        <v>95</v>
      </c>
      <c r="F79" s="73">
        <v>150</v>
      </c>
      <c r="G79" s="74">
        <v>5.6</v>
      </c>
      <c r="H79" s="74">
        <v>5</v>
      </c>
      <c r="I79" s="74">
        <v>29.6</v>
      </c>
      <c r="J79" s="74">
        <v>184.5</v>
      </c>
      <c r="K79" s="78" t="s">
        <v>98</v>
      </c>
      <c r="L79" s="40"/>
    </row>
    <row r="80" spans="1:12" ht="15.75" x14ac:dyDescent="0.25">
      <c r="A80" s="22"/>
      <c r="B80" s="14"/>
      <c r="C80" s="10"/>
      <c r="D80" s="79" t="s">
        <v>22</v>
      </c>
      <c r="E80" s="78" t="s">
        <v>96</v>
      </c>
      <c r="F80" s="73" t="s">
        <v>42</v>
      </c>
      <c r="G80" s="73">
        <v>0.1</v>
      </c>
      <c r="H80" s="74">
        <v>0</v>
      </c>
      <c r="I80" s="73">
        <v>15.2</v>
      </c>
      <c r="J80" s="73">
        <v>59</v>
      </c>
      <c r="K80" s="78" t="s">
        <v>99</v>
      </c>
      <c r="L80" s="40"/>
    </row>
    <row r="81" spans="1:12" ht="15.75" x14ac:dyDescent="0.25">
      <c r="A81" s="22"/>
      <c r="B81" s="14"/>
      <c r="C81" s="10"/>
      <c r="D81" s="79" t="s">
        <v>30</v>
      </c>
      <c r="E81" s="75" t="s">
        <v>44</v>
      </c>
      <c r="F81" s="62">
        <v>30</v>
      </c>
      <c r="G81" s="76">
        <v>2.5</v>
      </c>
      <c r="H81" s="76">
        <v>0.4</v>
      </c>
      <c r="I81" s="76">
        <v>14.3</v>
      </c>
      <c r="J81" s="76">
        <v>72</v>
      </c>
      <c r="K81" s="77"/>
      <c r="L81" s="40"/>
    </row>
    <row r="82" spans="1:12" ht="15.75" x14ac:dyDescent="0.25">
      <c r="A82" s="22"/>
      <c r="B82" s="14"/>
      <c r="C82" s="10"/>
      <c r="D82" s="79" t="s">
        <v>31</v>
      </c>
      <c r="E82" s="78" t="s">
        <v>45</v>
      </c>
      <c r="F82" s="62">
        <v>20</v>
      </c>
      <c r="G82" s="63">
        <v>1.3</v>
      </c>
      <c r="H82" s="63">
        <v>0.2</v>
      </c>
      <c r="I82" s="63">
        <v>8.1999999999999993</v>
      </c>
      <c r="J82" s="63">
        <v>40.200000000000003</v>
      </c>
      <c r="K82" s="77"/>
      <c r="L82" s="40"/>
    </row>
    <row r="83" spans="1:12" ht="15" x14ac:dyDescent="0.25">
      <c r="A83" s="22"/>
      <c r="B83" s="14"/>
      <c r="C83" s="10"/>
      <c r="D83" s="79"/>
      <c r="E83" s="80"/>
      <c r="F83" s="71"/>
      <c r="G83" s="71"/>
      <c r="H83" s="71"/>
      <c r="I83" s="71"/>
      <c r="J83" s="71"/>
      <c r="K83" s="81"/>
      <c r="L83" s="40"/>
    </row>
    <row r="84" spans="1:12" ht="15" x14ac:dyDescent="0.25">
      <c r="A84" s="22"/>
      <c r="B84" s="14"/>
      <c r="C84" s="10"/>
      <c r="D84" s="79"/>
      <c r="E84" s="80"/>
      <c r="F84" s="71"/>
      <c r="G84" s="71"/>
      <c r="H84" s="71"/>
      <c r="I84" s="71"/>
      <c r="J84" s="71"/>
      <c r="K84" s="81"/>
      <c r="L84" s="40"/>
    </row>
    <row r="85" spans="1:12" ht="15" x14ac:dyDescent="0.25">
      <c r="A85" s="22"/>
      <c r="B85" s="14"/>
      <c r="C85" s="10"/>
      <c r="D85" s="5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2"/>
      <c r="B86" s="14"/>
      <c r="C86" s="10"/>
      <c r="D86" s="5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6"/>
      <c r="C87" s="7"/>
      <c r="D87" s="17" t="s">
        <v>32</v>
      </c>
      <c r="E87" s="8"/>
      <c r="F87" s="18">
        <f>SUM(F78:F86)</f>
        <v>300</v>
      </c>
      <c r="G87" s="18">
        <f t="shared" ref="G87" si="30">SUM(G78:G86)</f>
        <v>29.500000000000004</v>
      </c>
      <c r="H87" s="18">
        <f t="shared" ref="H87" si="31">SUM(H78:H86)</f>
        <v>25.099999999999998</v>
      </c>
      <c r="I87" s="18">
        <f t="shared" ref="I87" si="32">SUM(I78:I86)</f>
        <v>70.599999999999994</v>
      </c>
      <c r="J87" s="18">
        <f t="shared" ref="J87:L87" si="33">SUM(J78:J86)</f>
        <v>613.70000000000005</v>
      </c>
      <c r="K87" s="24"/>
      <c r="L87" s="18">
        <f t="shared" si="33"/>
        <v>0</v>
      </c>
    </row>
    <row r="88" spans="1:12" ht="15.75" x14ac:dyDescent="0.25">
      <c r="A88" s="25">
        <f>A78</f>
        <v>1</v>
      </c>
      <c r="B88" s="12">
        <f>B78</f>
        <v>4</v>
      </c>
      <c r="C88" s="9" t="s">
        <v>24</v>
      </c>
      <c r="D88" s="79" t="s">
        <v>25</v>
      </c>
      <c r="E88" s="72" t="s">
        <v>69</v>
      </c>
      <c r="F88" s="73"/>
      <c r="G88" s="74"/>
      <c r="H88" s="74"/>
      <c r="I88" s="74"/>
      <c r="J88" s="74"/>
      <c r="K88" s="78" t="s">
        <v>75</v>
      </c>
      <c r="L88" s="40"/>
    </row>
    <row r="89" spans="1:12" ht="15.75" x14ac:dyDescent="0.25">
      <c r="A89" s="22"/>
      <c r="B89" s="14"/>
      <c r="C89" s="10"/>
      <c r="D89" s="79"/>
      <c r="E89" s="101" t="s">
        <v>61</v>
      </c>
      <c r="F89" s="73"/>
      <c r="G89" s="74"/>
      <c r="H89" s="74"/>
      <c r="I89" s="74"/>
      <c r="J89" s="74"/>
      <c r="K89" s="93"/>
      <c r="L89" s="40"/>
    </row>
    <row r="90" spans="1:12" ht="15.75" x14ac:dyDescent="0.25">
      <c r="A90" s="22"/>
      <c r="B90" s="14"/>
      <c r="C90" s="10"/>
      <c r="D90" s="79" t="s">
        <v>25</v>
      </c>
      <c r="E90" s="72" t="s">
        <v>100</v>
      </c>
      <c r="F90" s="73">
        <v>60</v>
      </c>
      <c r="G90" s="74">
        <v>0.5</v>
      </c>
      <c r="H90" s="74">
        <v>0.06</v>
      </c>
      <c r="I90" s="74">
        <v>1</v>
      </c>
      <c r="J90" s="74">
        <v>6.5</v>
      </c>
      <c r="K90" s="72" t="s">
        <v>106</v>
      </c>
      <c r="L90" s="40"/>
    </row>
    <row r="91" spans="1:12" ht="15.75" x14ac:dyDescent="0.25">
      <c r="A91" s="22"/>
      <c r="B91" s="14"/>
      <c r="C91" s="10"/>
      <c r="D91" s="79" t="s">
        <v>26</v>
      </c>
      <c r="E91" s="72" t="s">
        <v>101</v>
      </c>
      <c r="F91" s="73" t="s">
        <v>105</v>
      </c>
      <c r="G91" s="74">
        <v>5.6</v>
      </c>
      <c r="H91" s="74">
        <v>8.4</v>
      </c>
      <c r="I91" s="74">
        <v>32</v>
      </c>
      <c r="J91" s="74">
        <v>226</v>
      </c>
      <c r="K91" s="72" t="s">
        <v>107</v>
      </c>
      <c r="L91" s="40"/>
    </row>
    <row r="92" spans="1:12" ht="15.75" x14ac:dyDescent="0.25">
      <c r="A92" s="22"/>
      <c r="B92" s="14"/>
      <c r="C92" s="10"/>
      <c r="D92" s="79" t="s">
        <v>27</v>
      </c>
      <c r="E92" s="78" t="s">
        <v>102</v>
      </c>
      <c r="F92" s="123">
        <v>100</v>
      </c>
      <c r="G92" s="74">
        <v>16.5</v>
      </c>
      <c r="H92" s="74">
        <v>14.4</v>
      </c>
      <c r="I92" s="74">
        <v>1.6</v>
      </c>
      <c r="J92" s="74">
        <v>204</v>
      </c>
      <c r="K92" s="73" t="s">
        <v>108</v>
      </c>
      <c r="L92" s="40"/>
    </row>
    <row r="93" spans="1:12" ht="15.75" x14ac:dyDescent="0.25">
      <c r="A93" s="22"/>
      <c r="B93" s="14"/>
      <c r="C93" s="10"/>
      <c r="D93" s="79" t="s">
        <v>28</v>
      </c>
      <c r="E93" s="78" t="s">
        <v>103</v>
      </c>
      <c r="F93" s="73">
        <v>180</v>
      </c>
      <c r="G93" s="74">
        <v>4.32</v>
      </c>
      <c r="H93" s="74">
        <v>13</v>
      </c>
      <c r="I93" s="74">
        <v>31.2</v>
      </c>
      <c r="J93" s="74">
        <v>259.10000000000002</v>
      </c>
      <c r="K93" s="78" t="s">
        <v>109</v>
      </c>
      <c r="L93" s="40"/>
    </row>
    <row r="94" spans="1:12" ht="15.75" x14ac:dyDescent="0.25">
      <c r="A94" s="22"/>
      <c r="B94" s="14"/>
      <c r="C94" s="10"/>
      <c r="D94" s="79" t="s">
        <v>29</v>
      </c>
      <c r="E94" s="67" t="s">
        <v>104</v>
      </c>
      <c r="F94" s="68"/>
      <c r="G94" s="69"/>
      <c r="H94" s="69"/>
      <c r="I94" s="69"/>
      <c r="J94" s="69"/>
      <c r="K94" s="70" t="s">
        <v>110</v>
      </c>
      <c r="L94" s="40"/>
    </row>
    <row r="95" spans="1:12" ht="15" x14ac:dyDescent="0.25">
      <c r="A95" s="22"/>
      <c r="B95" s="14"/>
      <c r="C95" s="10"/>
      <c r="D95" s="79"/>
      <c r="E95" s="88" t="s">
        <v>61</v>
      </c>
      <c r="F95" s="100"/>
      <c r="G95" s="100"/>
      <c r="H95" s="100"/>
      <c r="I95" s="100"/>
      <c r="J95" s="100"/>
      <c r="K95" s="77"/>
      <c r="L95" s="40"/>
    </row>
    <row r="96" spans="1:12" ht="15.75" x14ac:dyDescent="0.25">
      <c r="A96" s="22"/>
      <c r="B96" s="14"/>
      <c r="C96" s="10"/>
      <c r="D96" s="79" t="s">
        <v>29</v>
      </c>
      <c r="E96" s="88" t="s">
        <v>60</v>
      </c>
      <c r="F96" s="73">
        <v>200</v>
      </c>
      <c r="G96" s="63">
        <v>0</v>
      </c>
      <c r="H96" s="63">
        <v>0</v>
      </c>
      <c r="I96" s="63">
        <v>20</v>
      </c>
      <c r="J96" s="63">
        <f>G96*4+H96*9+I96*4</f>
        <v>80</v>
      </c>
      <c r="K96" s="77"/>
      <c r="L96" s="40"/>
    </row>
    <row r="97" spans="1:12" ht="15.75" x14ac:dyDescent="0.25">
      <c r="A97" s="22"/>
      <c r="B97" s="14"/>
      <c r="C97" s="10"/>
      <c r="D97" s="79" t="s">
        <v>30</v>
      </c>
      <c r="E97" s="75" t="s">
        <v>62</v>
      </c>
      <c r="F97" s="73">
        <v>30</v>
      </c>
      <c r="G97" s="84">
        <v>2.37</v>
      </c>
      <c r="H97" s="84">
        <v>0.3</v>
      </c>
      <c r="I97" s="84">
        <v>14.3</v>
      </c>
      <c r="J97" s="84">
        <v>69.5</v>
      </c>
      <c r="K97" s="77"/>
      <c r="L97" s="40"/>
    </row>
    <row r="98" spans="1:12" ht="15.75" x14ac:dyDescent="0.25">
      <c r="A98" s="22"/>
      <c r="B98" s="14"/>
      <c r="C98" s="10"/>
      <c r="D98" s="79" t="s">
        <v>31</v>
      </c>
      <c r="E98" s="78" t="s">
        <v>45</v>
      </c>
      <c r="F98" s="73">
        <v>30</v>
      </c>
      <c r="G98" s="63">
        <v>2</v>
      </c>
      <c r="H98" s="63">
        <v>0.3</v>
      </c>
      <c r="I98" s="63">
        <v>12.3</v>
      </c>
      <c r="J98" s="63">
        <v>60.1</v>
      </c>
      <c r="K98" s="77"/>
      <c r="L98" s="40"/>
    </row>
    <row r="99" spans="1:12" ht="15" x14ac:dyDescent="0.25">
      <c r="A99" s="23"/>
      <c r="B99" s="16"/>
      <c r="C99" s="7"/>
      <c r="D99" s="17" t="s">
        <v>32</v>
      </c>
      <c r="E99" s="8"/>
      <c r="F99" s="18">
        <f>SUM(F88:F98)</f>
        <v>600</v>
      </c>
      <c r="G99" s="18">
        <f t="shared" ref="G99" si="34">SUM(G88:G98)</f>
        <v>31.290000000000003</v>
      </c>
      <c r="H99" s="18">
        <f t="shared" ref="H99" si="35">SUM(H88:H98)</f>
        <v>36.459999999999994</v>
      </c>
      <c r="I99" s="18">
        <f t="shared" ref="I99" si="36">SUM(I88:I98)</f>
        <v>112.39999999999999</v>
      </c>
      <c r="J99" s="18">
        <f t="shared" ref="J99:L99" si="37">SUM(J88:J98)</f>
        <v>905.2</v>
      </c>
      <c r="K99" s="24"/>
      <c r="L99" s="18">
        <f t="shared" si="37"/>
        <v>0</v>
      </c>
    </row>
    <row r="100" spans="1:12" ht="15.75" customHeight="1" thickBot="1" x14ac:dyDescent="0.25">
      <c r="A100" s="28">
        <f>A78</f>
        <v>1</v>
      </c>
      <c r="B100" s="29">
        <f>B78</f>
        <v>4</v>
      </c>
      <c r="C100" s="54" t="s">
        <v>4</v>
      </c>
      <c r="D100" s="55"/>
      <c r="E100" s="30"/>
      <c r="F100" s="31">
        <f>F87+F99</f>
        <v>900</v>
      </c>
      <c r="G100" s="31">
        <f t="shared" ref="G100" si="38">G87+G99</f>
        <v>60.790000000000006</v>
      </c>
      <c r="H100" s="31">
        <f t="shared" ref="H100" si="39">H87+H99</f>
        <v>61.559999999999988</v>
      </c>
      <c r="I100" s="31">
        <f t="shared" ref="I100" si="40">I87+I99</f>
        <v>183</v>
      </c>
      <c r="J100" s="31">
        <f t="shared" ref="J100:L100" si="41">J87+J99</f>
        <v>1518.9</v>
      </c>
      <c r="K100" s="31"/>
      <c r="L100" s="31">
        <f t="shared" si="41"/>
        <v>0</v>
      </c>
    </row>
    <row r="101" spans="1:12" ht="15.75" x14ac:dyDescent="0.25">
      <c r="A101" s="19">
        <v>1</v>
      </c>
      <c r="B101" s="20">
        <v>5</v>
      </c>
      <c r="C101" s="21" t="s">
        <v>20</v>
      </c>
      <c r="D101" s="79" t="s">
        <v>27</v>
      </c>
      <c r="E101" s="122" t="s">
        <v>111</v>
      </c>
      <c r="F101" s="73">
        <v>100</v>
      </c>
      <c r="G101" s="94">
        <v>10.333333333333334</v>
      </c>
      <c r="H101" s="94">
        <v>9.25</v>
      </c>
      <c r="I101" s="94">
        <v>12.916666666666666</v>
      </c>
      <c r="J101" s="94">
        <v>176.25</v>
      </c>
      <c r="K101" s="78" t="s">
        <v>114</v>
      </c>
      <c r="L101" s="38"/>
    </row>
    <row r="102" spans="1:12" ht="15.75" x14ac:dyDescent="0.25">
      <c r="A102" s="22"/>
      <c r="B102" s="14"/>
      <c r="C102" s="10"/>
      <c r="D102" s="79" t="s">
        <v>28</v>
      </c>
      <c r="E102" s="88" t="s">
        <v>112</v>
      </c>
      <c r="F102" s="73">
        <v>150</v>
      </c>
      <c r="G102" s="74">
        <v>3.3</v>
      </c>
      <c r="H102" s="74">
        <v>4.4000000000000004</v>
      </c>
      <c r="I102" s="74">
        <v>23.5</v>
      </c>
      <c r="J102" s="74">
        <v>147</v>
      </c>
      <c r="K102" s="78" t="s">
        <v>115</v>
      </c>
      <c r="L102" s="40"/>
    </row>
    <row r="103" spans="1:12" ht="15.75" x14ac:dyDescent="0.25">
      <c r="A103" s="22"/>
      <c r="B103" s="14"/>
      <c r="C103" s="10"/>
      <c r="D103" s="79" t="s">
        <v>22</v>
      </c>
      <c r="E103" s="88" t="s">
        <v>80</v>
      </c>
      <c r="F103" s="73">
        <v>200</v>
      </c>
      <c r="G103" s="74">
        <v>3.2</v>
      </c>
      <c r="H103" s="74">
        <v>3.1</v>
      </c>
      <c r="I103" s="74">
        <v>19</v>
      </c>
      <c r="J103" s="74">
        <v>116.7</v>
      </c>
      <c r="K103" s="78" t="s">
        <v>83</v>
      </c>
      <c r="L103" s="40"/>
    </row>
    <row r="104" spans="1:12" ht="15.75" x14ac:dyDescent="0.25">
      <c r="A104" s="22"/>
      <c r="B104" s="14"/>
      <c r="C104" s="10"/>
      <c r="D104" s="79" t="s">
        <v>30</v>
      </c>
      <c r="E104" s="75" t="s">
        <v>44</v>
      </c>
      <c r="F104" s="62">
        <v>30</v>
      </c>
      <c r="G104" s="76">
        <v>2.5</v>
      </c>
      <c r="H104" s="76">
        <v>0.4</v>
      </c>
      <c r="I104" s="76">
        <v>14.3</v>
      </c>
      <c r="J104" s="76">
        <v>72</v>
      </c>
      <c r="K104" s="77"/>
      <c r="L104" s="40"/>
    </row>
    <row r="105" spans="1:12" ht="15.75" x14ac:dyDescent="0.25">
      <c r="A105" s="22"/>
      <c r="B105" s="14"/>
      <c r="C105" s="10"/>
      <c r="D105" s="79" t="s">
        <v>31</v>
      </c>
      <c r="E105" s="78" t="s">
        <v>45</v>
      </c>
      <c r="F105" s="62">
        <v>20</v>
      </c>
      <c r="G105" s="63">
        <v>1.3</v>
      </c>
      <c r="H105" s="63">
        <v>0.2</v>
      </c>
      <c r="I105" s="63">
        <v>8.1999999999999993</v>
      </c>
      <c r="J105" s="63">
        <v>40.200000000000003</v>
      </c>
      <c r="K105" s="77"/>
      <c r="L105" s="40"/>
    </row>
    <row r="106" spans="1:12" ht="15.75" x14ac:dyDescent="0.25">
      <c r="A106" s="22"/>
      <c r="B106" s="14"/>
      <c r="C106" s="10"/>
      <c r="D106" s="60" t="s">
        <v>23</v>
      </c>
      <c r="E106" s="72" t="s">
        <v>113</v>
      </c>
      <c r="F106" s="73">
        <v>200</v>
      </c>
      <c r="G106" s="84">
        <v>0.8</v>
      </c>
      <c r="H106" s="84">
        <v>0.8</v>
      </c>
      <c r="I106" s="84">
        <v>24.2</v>
      </c>
      <c r="J106" s="65">
        <v>107</v>
      </c>
      <c r="K106" s="77"/>
      <c r="L106" s="40"/>
    </row>
    <row r="107" spans="1:12" ht="15.75" x14ac:dyDescent="0.25">
      <c r="A107" s="22"/>
      <c r="B107" s="14"/>
      <c r="C107" s="10"/>
      <c r="D107" s="79"/>
      <c r="E107" s="88" t="s">
        <v>61</v>
      </c>
      <c r="F107" s="73"/>
      <c r="G107" s="74"/>
      <c r="H107" s="74"/>
      <c r="I107" s="74"/>
      <c r="J107" s="74"/>
      <c r="K107" s="77"/>
      <c r="L107" s="40"/>
    </row>
    <row r="108" spans="1:12" ht="15.75" x14ac:dyDescent="0.25">
      <c r="A108" s="22"/>
      <c r="B108" s="14"/>
      <c r="C108" s="10"/>
      <c r="D108" s="79" t="s">
        <v>29</v>
      </c>
      <c r="E108" s="88" t="s">
        <v>60</v>
      </c>
      <c r="F108" s="73"/>
      <c r="G108" s="74"/>
      <c r="H108" s="74"/>
      <c r="I108" s="74"/>
      <c r="J108" s="74"/>
      <c r="K108" s="77"/>
      <c r="L108" s="40"/>
    </row>
    <row r="109" spans="1:12" ht="15" x14ac:dyDescent="0.25">
      <c r="A109" s="22"/>
      <c r="B109" s="14"/>
      <c r="C109" s="10"/>
      <c r="D109" s="5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2"/>
      <c r="B110" s="14"/>
      <c r="C110" s="10"/>
      <c r="D110" s="5"/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6"/>
      <c r="C111" s="7"/>
      <c r="D111" s="17" t="s">
        <v>32</v>
      </c>
      <c r="E111" s="8"/>
      <c r="F111" s="18">
        <f>SUM(F101:F110)</f>
        <v>700</v>
      </c>
      <c r="G111" s="18">
        <f t="shared" ref="G111" si="42">SUM(G101:G110)</f>
        <v>21.433333333333334</v>
      </c>
      <c r="H111" s="18">
        <f t="shared" ref="H111" si="43">SUM(H101:H110)</f>
        <v>18.149999999999999</v>
      </c>
      <c r="I111" s="18">
        <f t="shared" ref="I111" si="44">SUM(I101:I110)</f>
        <v>102.11666666666667</v>
      </c>
      <c r="J111" s="18">
        <f t="shared" ref="J111:L111" si="45">SUM(J101:J110)</f>
        <v>659.15</v>
      </c>
      <c r="K111" s="24"/>
      <c r="L111" s="18">
        <f t="shared" si="45"/>
        <v>0</v>
      </c>
    </row>
    <row r="112" spans="1:12" ht="31.5" x14ac:dyDescent="0.25">
      <c r="A112" s="25">
        <f>A101</f>
        <v>1</v>
      </c>
      <c r="B112" s="12">
        <f>B101</f>
        <v>5</v>
      </c>
      <c r="C112" s="9" t="s">
        <v>24</v>
      </c>
      <c r="D112" s="79" t="s">
        <v>25</v>
      </c>
      <c r="E112" s="72" t="s">
        <v>116</v>
      </c>
      <c r="F112" s="73">
        <v>60</v>
      </c>
      <c r="G112" s="74">
        <v>1.1000000000000001</v>
      </c>
      <c r="H112" s="74">
        <v>3.2</v>
      </c>
      <c r="I112" s="74">
        <v>6</v>
      </c>
      <c r="J112" s="74">
        <v>54.6</v>
      </c>
      <c r="K112" s="72" t="s">
        <v>124</v>
      </c>
      <c r="L112" s="40"/>
    </row>
    <row r="113" spans="1:12" ht="15.75" x14ac:dyDescent="0.25">
      <c r="A113" s="22"/>
      <c r="B113" s="14"/>
      <c r="C113" s="10"/>
      <c r="D113" s="79"/>
      <c r="E113" s="73" t="s">
        <v>61</v>
      </c>
      <c r="F113" s="73"/>
      <c r="G113" s="74"/>
      <c r="H113" s="74"/>
      <c r="I113" s="74"/>
      <c r="J113" s="74"/>
      <c r="K113" s="107"/>
      <c r="L113" s="40"/>
    </row>
    <row r="114" spans="1:12" ht="31.5" x14ac:dyDescent="0.25">
      <c r="A114" s="22"/>
      <c r="B114" s="14"/>
      <c r="C114" s="10"/>
      <c r="D114" s="79" t="s">
        <v>25</v>
      </c>
      <c r="E114" s="72" t="s">
        <v>117</v>
      </c>
      <c r="F114" s="73"/>
      <c r="G114" s="74"/>
      <c r="H114" s="74"/>
      <c r="I114" s="74"/>
      <c r="J114" s="74"/>
      <c r="K114" s="78" t="s">
        <v>125</v>
      </c>
      <c r="L114" s="40"/>
    </row>
    <row r="115" spans="1:12" ht="31.5" x14ac:dyDescent="0.25">
      <c r="A115" s="22"/>
      <c r="B115" s="14"/>
      <c r="C115" s="10"/>
      <c r="D115" s="79" t="s">
        <v>26</v>
      </c>
      <c r="E115" s="75" t="s">
        <v>118</v>
      </c>
      <c r="F115" s="73">
        <v>250</v>
      </c>
      <c r="G115" s="74">
        <v>9.3000000000000007</v>
      </c>
      <c r="H115" s="74">
        <v>4.5</v>
      </c>
      <c r="I115" s="74">
        <v>13.2</v>
      </c>
      <c r="J115" s="74">
        <v>130.80000000000001</v>
      </c>
      <c r="K115" s="72" t="s">
        <v>126</v>
      </c>
      <c r="L115" s="40"/>
    </row>
    <row r="116" spans="1:12" ht="15.75" x14ac:dyDescent="0.25">
      <c r="A116" s="22"/>
      <c r="B116" s="14"/>
      <c r="C116" s="10"/>
      <c r="D116" s="79" t="s">
        <v>27</v>
      </c>
      <c r="E116" s="72" t="s">
        <v>119</v>
      </c>
      <c r="F116" s="73">
        <v>100</v>
      </c>
      <c r="G116" s="74">
        <v>19.5</v>
      </c>
      <c r="H116" s="74">
        <v>9.4</v>
      </c>
      <c r="I116" s="74">
        <v>7.6</v>
      </c>
      <c r="J116" s="74">
        <v>193</v>
      </c>
      <c r="K116" s="72" t="s">
        <v>127</v>
      </c>
      <c r="L116" s="40"/>
    </row>
    <row r="117" spans="1:12" ht="15.75" x14ac:dyDescent="0.25">
      <c r="A117" s="22"/>
      <c r="B117" s="14"/>
      <c r="C117" s="10"/>
      <c r="D117" s="79"/>
      <c r="E117" s="101" t="s">
        <v>61</v>
      </c>
      <c r="F117" s="73"/>
      <c r="G117" s="74"/>
      <c r="H117" s="74"/>
      <c r="I117" s="74"/>
      <c r="J117" s="74"/>
      <c r="K117" s="93"/>
      <c r="L117" s="40"/>
    </row>
    <row r="118" spans="1:12" ht="15.75" x14ac:dyDescent="0.25">
      <c r="A118" s="22"/>
      <c r="B118" s="14"/>
      <c r="C118" s="10"/>
      <c r="D118" s="79" t="s">
        <v>27</v>
      </c>
      <c r="E118" s="95" t="s">
        <v>120</v>
      </c>
      <c r="F118" s="68"/>
      <c r="G118" s="69"/>
      <c r="H118" s="69"/>
      <c r="I118" s="69"/>
      <c r="J118" s="69"/>
      <c r="K118" s="95" t="s">
        <v>128</v>
      </c>
      <c r="L118" s="40"/>
    </row>
    <row r="119" spans="1:12" ht="15.75" x14ac:dyDescent="0.25">
      <c r="A119" s="22"/>
      <c r="B119" s="14"/>
      <c r="C119" s="10"/>
      <c r="D119" s="79" t="s">
        <v>28</v>
      </c>
      <c r="E119" s="78" t="s">
        <v>121</v>
      </c>
      <c r="F119" s="73">
        <v>150</v>
      </c>
      <c r="G119" s="74">
        <v>4.5</v>
      </c>
      <c r="H119" s="74">
        <v>6.8</v>
      </c>
      <c r="I119" s="74">
        <v>22.4</v>
      </c>
      <c r="J119" s="83">
        <v>171</v>
      </c>
      <c r="K119" s="78" t="s">
        <v>129</v>
      </c>
      <c r="L119" s="40"/>
    </row>
    <row r="120" spans="1:12" ht="15.75" x14ac:dyDescent="0.25">
      <c r="A120" s="22"/>
      <c r="B120" s="14"/>
      <c r="C120" s="10"/>
      <c r="D120" s="79" t="s">
        <v>29</v>
      </c>
      <c r="E120" s="78" t="s">
        <v>54</v>
      </c>
      <c r="F120" s="73">
        <v>200</v>
      </c>
      <c r="G120" s="74">
        <v>0.4</v>
      </c>
      <c r="H120" s="74">
        <v>0</v>
      </c>
      <c r="I120" s="74">
        <v>27.4</v>
      </c>
      <c r="J120" s="74">
        <v>106</v>
      </c>
      <c r="K120" s="78" t="s">
        <v>59</v>
      </c>
      <c r="L120" s="40"/>
    </row>
    <row r="121" spans="1:12" ht="15.75" x14ac:dyDescent="0.25">
      <c r="A121" s="22"/>
      <c r="B121" s="14"/>
      <c r="C121" s="10"/>
      <c r="D121" s="79" t="s">
        <v>29</v>
      </c>
      <c r="E121" s="88" t="s">
        <v>123</v>
      </c>
      <c r="F121" s="73"/>
      <c r="G121" s="74"/>
      <c r="H121" s="74"/>
      <c r="I121" s="74"/>
      <c r="J121" s="74"/>
      <c r="K121" s="81"/>
      <c r="L121" s="40"/>
    </row>
    <row r="122" spans="1:12" ht="15.75" x14ac:dyDescent="0.25">
      <c r="A122" s="22"/>
      <c r="B122" s="14"/>
      <c r="C122" s="10"/>
      <c r="D122" s="79" t="s">
        <v>30</v>
      </c>
      <c r="E122" s="75" t="s">
        <v>62</v>
      </c>
      <c r="F122" s="73">
        <v>30</v>
      </c>
      <c r="G122" s="84">
        <v>2.37</v>
      </c>
      <c r="H122" s="84">
        <v>0.3</v>
      </c>
      <c r="I122" s="84">
        <v>14.3</v>
      </c>
      <c r="J122" s="84">
        <v>69.5</v>
      </c>
      <c r="K122" s="81"/>
      <c r="L122" s="40"/>
    </row>
    <row r="123" spans="1:12" ht="15.75" x14ac:dyDescent="0.25">
      <c r="A123" s="22"/>
      <c r="B123" s="14"/>
      <c r="C123" s="10"/>
      <c r="D123" s="79" t="s">
        <v>31</v>
      </c>
      <c r="E123" s="78" t="s">
        <v>45</v>
      </c>
      <c r="F123" s="73">
        <v>30</v>
      </c>
      <c r="G123" s="63">
        <v>2</v>
      </c>
      <c r="H123" s="63">
        <v>0.3</v>
      </c>
      <c r="I123" s="63">
        <v>12.3</v>
      </c>
      <c r="J123" s="63">
        <v>60.1</v>
      </c>
      <c r="K123" s="81"/>
      <c r="L123" s="40"/>
    </row>
    <row r="124" spans="1:12" ht="15" x14ac:dyDescent="0.25">
      <c r="A124" s="23"/>
      <c r="B124" s="16"/>
      <c r="C124" s="7"/>
      <c r="D124" s="17" t="s">
        <v>32</v>
      </c>
      <c r="E124" s="8"/>
      <c r="F124" s="18">
        <f>SUM(F112:F123)</f>
        <v>820</v>
      </c>
      <c r="G124" s="18">
        <f t="shared" ref="G124" si="46">SUM(G112:G123)</f>
        <v>39.169999999999995</v>
      </c>
      <c r="H124" s="18">
        <f t="shared" ref="H124" si="47">SUM(H112:H123)</f>
        <v>24.500000000000004</v>
      </c>
      <c r="I124" s="18">
        <f t="shared" ref="I124" si="48">SUM(I112:I123)</f>
        <v>103.19999999999999</v>
      </c>
      <c r="J124" s="18">
        <f t="shared" ref="J124:L124" si="49">SUM(J112:J123)</f>
        <v>785</v>
      </c>
      <c r="K124" s="24"/>
      <c r="L124" s="18">
        <f t="shared" si="49"/>
        <v>0</v>
      </c>
    </row>
    <row r="125" spans="1:12" ht="15.75" customHeight="1" thickBot="1" x14ac:dyDescent="0.25">
      <c r="A125" s="28">
        <f>A101</f>
        <v>1</v>
      </c>
      <c r="B125" s="29">
        <f>B101</f>
        <v>5</v>
      </c>
      <c r="C125" s="54" t="s">
        <v>4</v>
      </c>
      <c r="D125" s="55"/>
      <c r="E125" s="30"/>
      <c r="F125" s="31">
        <f>F111+F124</f>
        <v>1520</v>
      </c>
      <c r="G125" s="31">
        <f t="shared" ref="G125" si="50">G111+G124</f>
        <v>60.603333333333325</v>
      </c>
      <c r="H125" s="31">
        <f t="shared" ref="H125" si="51">H111+H124</f>
        <v>42.650000000000006</v>
      </c>
      <c r="I125" s="31">
        <f t="shared" ref="I125" si="52">I111+I124</f>
        <v>205.31666666666666</v>
      </c>
      <c r="J125" s="31">
        <f t="shared" ref="J125:L125" si="53">J111+J124</f>
        <v>1444.15</v>
      </c>
      <c r="K125" s="31"/>
      <c r="L125" s="31">
        <f t="shared" si="53"/>
        <v>0</v>
      </c>
    </row>
    <row r="126" spans="1:12" ht="15.75" x14ac:dyDescent="0.25">
      <c r="A126" s="19">
        <v>2</v>
      </c>
      <c r="B126" s="20">
        <v>1</v>
      </c>
      <c r="C126" s="21" t="s">
        <v>20</v>
      </c>
      <c r="D126" s="85" t="s">
        <v>26</v>
      </c>
      <c r="E126" s="72" t="s">
        <v>130</v>
      </c>
      <c r="F126" s="73">
        <v>250</v>
      </c>
      <c r="G126" s="74">
        <v>7.2</v>
      </c>
      <c r="H126" s="74">
        <v>8.1</v>
      </c>
      <c r="I126" s="74">
        <v>24.6</v>
      </c>
      <c r="J126" s="74">
        <v>200.2</v>
      </c>
      <c r="K126" s="72" t="s">
        <v>133</v>
      </c>
      <c r="L126" s="38"/>
    </row>
    <row r="127" spans="1:12" ht="15.75" x14ac:dyDescent="0.25">
      <c r="A127" s="22"/>
      <c r="B127" s="14"/>
      <c r="C127" s="10"/>
      <c r="D127" s="98" t="s">
        <v>136</v>
      </c>
      <c r="E127" s="72" t="s">
        <v>131</v>
      </c>
      <c r="F127" s="73">
        <v>100</v>
      </c>
      <c r="G127" s="74">
        <v>7.1</v>
      </c>
      <c r="H127" s="74">
        <v>4.5999999999999996</v>
      </c>
      <c r="I127" s="74">
        <v>20.6</v>
      </c>
      <c r="J127" s="83">
        <v>151</v>
      </c>
      <c r="K127" s="72" t="s">
        <v>134</v>
      </c>
      <c r="L127" s="40"/>
    </row>
    <row r="128" spans="1:12" ht="31.5" x14ac:dyDescent="0.25">
      <c r="A128" s="22"/>
      <c r="B128" s="14"/>
      <c r="C128" s="10"/>
      <c r="D128" s="79" t="s">
        <v>22</v>
      </c>
      <c r="E128" s="72" t="s">
        <v>132</v>
      </c>
      <c r="F128" s="73">
        <v>200</v>
      </c>
      <c r="G128" s="74">
        <v>0.5</v>
      </c>
      <c r="H128" s="74">
        <v>0.2</v>
      </c>
      <c r="I128" s="74">
        <v>23.1</v>
      </c>
      <c r="J128" s="74">
        <v>96.2</v>
      </c>
      <c r="K128" s="72" t="s">
        <v>135</v>
      </c>
      <c r="L128" s="40"/>
    </row>
    <row r="129" spans="1:12" ht="15.75" x14ac:dyDescent="0.25">
      <c r="A129" s="22"/>
      <c r="B129" s="14"/>
      <c r="C129" s="10"/>
      <c r="D129" s="79" t="s">
        <v>30</v>
      </c>
      <c r="E129" s="75" t="s">
        <v>44</v>
      </c>
      <c r="F129" s="62">
        <v>30</v>
      </c>
      <c r="G129" s="76">
        <v>2.5</v>
      </c>
      <c r="H129" s="76">
        <v>0.4</v>
      </c>
      <c r="I129" s="76">
        <v>14.3</v>
      </c>
      <c r="J129" s="76">
        <v>72</v>
      </c>
      <c r="K129" s="77"/>
      <c r="L129" s="40"/>
    </row>
    <row r="130" spans="1:12" ht="15.75" x14ac:dyDescent="0.25">
      <c r="A130" s="22"/>
      <c r="B130" s="14"/>
      <c r="C130" s="10"/>
      <c r="D130" s="79" t="s">
        <v>31</v>
      </c>
      <c r="E130" s="78" t="s">
        <v>45</v>
      </c>
      <c r="F130" s="62">
        <v>20</v>
      </c>
      <c r="G130" s="63">
        <v>1.3</v>
      </c>
      <c r="H130" s="63">
        <v>0.2</v>
      </c>
      <c r="I130" s="63">
        <v>8.1999999999999993</v>
      </c>
      <c r="J130" s="63">
        <v>40.200000000000003</v>
      </c>
      <c r="K130" s="77"/>
      <c r="L130" s="40"/>
    </row>
    <row r="131" spans="1:12" ht="15" x14ac:dyDescent="0.25">
      <c r="A131" s="22"/>
      <c r="B131" s="14"/>
      <c r="C131" s="10"/>
      <c r="D131" s="79"/>
      <c r="E131" s="88"/>
      <c r="F131" s="100"/>
      <c r="G131" s="100"/>
      <c r="H131" s="100"/>
      <c r="I131" s="100"/>
      <c r="J131" s="100"/>
      <c r="K131" s="77"/>
      <c r="L131" s="40"/>
    </row>
    <row r="132" spans="1:12" ht="15" x14ac:dyDescent="0.25">
      <c r="A132" s="22"/>
      <c r="B132" s="14"/>
      <c r="C132" s="10"/>
      <c r="D132" s="79"/>
      <c r="E132" s="80"/>
      <c r="F132" s="71"/>
      <c r="G132" s="71"/>
      <c r="H132" s="71"/>
      <c r="I132" s="71"/>
      <c r="J132" s="71"/>
      <c r="K132" s="81"/>
      <c r="L132" s="40"/>
    </row>
    <row r="133" spans="1:12" ht="15" x14ac:dyDescent="0.25">
      <c r="A133" s="22"/>
      <c r="B133" s="14"/>
      <c r="C133" s="10"/>
      <c r="D133" s="5"/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22"/>
      <c r="B134" s="14"/>
      <c r="C134" s="10"/>
      <c r="D134" s="5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3"/>
      <c r="B135" s="16"/>
      <c r="C135" s="7"/>
      <c r="D135" s="17" t="s">
        <v>32</v>
      </c>
      <c r="E135" s="8"/>
      <c r="F135" s="18">
        <f>SUM(F126:F134)</f>
        <v>600</v>
      </c>
      <c r="G135" s="18">
        <f t="shared" ref="G135:J135" si="54">SUM(G126:G134)</f>
        <v>18.600000000000001</v>
      </c>
      <c r="H135" s="18">
        <f t="shared" si="54"/>
        <v>13.499999999999998</v>
      </c>
      <c r="I135" s="18">
        <f t="shared" si="54"/>
        <v>90.800000000000011</v>
      </c>
      <c r="J135" s="18">
        <f t="shared" si="54"/>
        <v>559.6</v>
      </c>
      <c r="K135" s="24"/>
      <c r="L135" s="18">
        <f t="shared" ref="L135" si="55">SUM(L126:L134)</f>
        <v>0</v>
      </c>
    </row>
    <row r="136" spans="1:12" ht="15.75" x14ac:dyDescent="0.25">
      <c r="A136" s="25">
        <f>A126</f>
        <v>2</v>
      </c>
      <c r="B136" s="12">
        <f>B126</f>
        <v>1</v>
      </c>
      <c r="C136" s="9" t="s">
        <v>24</v>
      </c>
      <c r="D136" s="79" t="s">
        <v>25</v>
      </c>
      <c r="E136" s="72" t="s">
        <v>69</v>
      </c>
      <c r="F136" s="73">
        <v>60</v>
      </c>
      <c r="G136" s="74">
        <v>0.6</v>
      </c>
      <c r="H136" s="74">
        <v>0.1</v>
      </c>
      <c r="I136" s="74">
        <v>2.2000000000000002</v>
      </c>
      <c r="J136" s="74">
        <v>12</v>
      </c>
      <c r="K136" s="78" t="s">
        <v>75</v>
      </c>
      <c r="L136" s="40"/>
    </row>
    <row r="137" spans="1:12" ht="15.75" x14ac:dyDescent="0.25">
      <c r="A137" s="22"/>
      <c r="B137" s="14"/>
      <c r="C137" s="10"/>
      <c r="D137" s="79"/>
      <c r="E137" s="101" t="s">
        <v>61</v>
      </c>
      <c r="F137" s="73"/>
      <c r="G137" s="74"/>
      <c r="H137" s="74"/>
      <c r="I137" s="74"/>
      <c r="J137" s="74"/>
      <c r="K137" s="93"/>
      <c r="L137" s="40"/>
    </row>
    <row r="138" spans="1:12" ht="15.75" x14ac:dyDescent="0.25">
      <c r="A138" s="22"/>
      <c r="B138" s="14"/>
      <c r="C138" s="10"/>
      <c r="D138" s="79" t="s">
        <v>25</v>
      </c>
      <c r="E138" s="102" t="s">
        <v>100</v>
      </c>
      <c r="F138" s="73"/>
      <c r="G138" s="74"/>
      <c r="H138" s="74"/>
      <c r="I138" s="74"/>
      <c r="J138" s="74"/>
      <c r="K138" s="72" t="s">
        <v>106</v>
      </c>
      <c r="L138" s="40"/>
    </row>
    <row r="139" spans="1:12" ht="15.75" x14ac:dyDescent="0.25">
      <c r="A139" s="22"/>
      <c r="B139" s="14"/>
      <c r="C139" s="10"/>
      <c r="D139" s="79" t="s">
        <v>26</v>
      </c>
      <c r="E139" s="78" t="s">
        <v>85</v>
      </c>
      <c r="F139" s="73">
        <v>250</v>
      </c>
      <c r="G139" s="74">
        <v>7.4</v>
      </c>
      <c r="H139" s="74">
        <v>5.9</v>
      </c>
      <c r="I139" s="74">
        <v>8.4</v>
      </c>
      <c r="J139" s="83">
        <v>116</v>
      </c>
      <c r="K139" s="78" t="s">
        <v>90</v>
      </c>
      <c r="L139" s="40"/>
    </row>
    <row r="140" spans="1:12" ht="15.75" x14ac:dyDescent="0.25">
      <c r="A140" s="22"/>
      <c r="B140" s="14"/>
      <c r="C140" s="10"/>
      <c r="D140" s="60" t="s">
        <v>21</v>
      </c>
      <c r="E140" s="121" t="s">
        <v>137</v>
      </c>
      <c r="F140" s="73">
        <v>200</v>
      </c>
      <c r="G140" s="74">
        <v>21.1</v>
      </c>
      <c r="H140" s="74">
        <v>22.6</v>
      </c>
      <c r="I140" s="74">
        <v>16</v>
      </c>
      <c r="J140" s="74">
        <v>352</v>
      </c>
      <c r="K140" s="78" t="s">
        <v>138</v>
      </c>
      <c r="L140" s="40"/>
    </row>
    <row r="141" spans="1:12" ht="15.75" x14ac:dyDescent="0.25">
      <c r="A141" s="22"/>
      <c r="B141" s="14"/>
      <c r="C141" s="10"/>
      <c r="D141" s="79" t="s">
        <v>29</v>
      </c>
      <c r="E141" s="90" t="s">
        <v>73</v>
      </c>
      <c r="F141" s="73">
        <v>200</v>
      </c>
      <c r="G141" s="74">
        <v>0.6</v>
      </c>
      <c r="H141" s="74">
        <v>0</v>
      </c>
      <c r="I141" s="74">
        <v>31.4</v>
      </c>
      <c r="J141" s="74">
        <v>124</v>
      </c>
      <c r="K141" s="91" t="s">
        <v>59</v>
      </c>
      <c r="L141" s="40"/>
    </row>
    <row r="142" spans="1:12" ht="15.75" x14ac:dyDescent="0.25">
      <c r="A142" s="22"/>
      <c r="B142" s="14"/>
      <c r="C142" s="10"/>
      <c r="D142" s="79"/>
      <c r="E142" s="88" t="s">
        <v>61</v>
      </c>
      <c r="F142" s="73"/>
      <c r="G142" s="74"/>
      <c r="H142" s="74"/>
      <c r="I142" s="74"/>
      <c r="J142" s="74"/>
      <c r="K142" s="77"/>
      <c r="L142" s="40"/>
    </row>
    <row r="143" spans="1:12" ht="15.75" x14ac:dyDescent="0.25">
      <c r="A143" s="22"/>
      <c r="B143" s="14"/>
      <c r="C143" s="10"/>
      <c r="D143" s="79" t="s">
        <v>29</v>
      </c>
      <c r="E143" s="88" t="s">
        <v>60</v>
      </c>
      <c r="F143" s="73"/>
      <c r="G143" s="76"/>
      <c r="H143" s="76"/>
      <c r="I143" s="76"/>
      <c r="J143" s="76"/>
      <c r="K143" s="77"/>
      <c r="L143" s="40"/>
    </row>
    <row r="144" spans="1:12" ht="15.75" x14ac:dyDescent="0.25">
      <c r="A144" s="22"/>
      <c r="B144" s="14"/>
      <c r="C144" s="10"/>
      <c r="D144" s="79" t="s">
        <v>30</v>
      </c>
      <c r="E144" s="75" t="s">
        <v>62</v>
      </c>
      <c r="F144" s="73">
        <v>50</v>
      </c>
      <c r="G144" s="89">
        <v>3.95</v>
      </c>
      <c r="H144" s="89">
        <v>0.5</v>
      </c>
      <c r="I144" s="89">
        <v>23.8</v>
      </c>
      <c r="J144" s="104">
        <v>115.5</v>
      </c>
      <c r="K144" s="77"/>
      <c r="L144" s="40"/>
    </row>
    <row r="145" spans="1:12" ht="15.75" x14ac:dyDescent="0.25">
      <c r="A145" s="22"/>
      <c r="B145" s="14"/>
      <c r="C145" s="10"/>
      <c r="D145" s="79" t="s">
        <v>31</v>
      </c>
      <c r="E145" s="78" t="s">
        <v>45</v>
      </c>
      <c r="F145" s="62">
        <v>30</v>
      </c>
      <c r="G145" s="63">
        <v>2</v>
      </c>
      <c r="H145" s="63">
        <v>0.3</v>
      </c>
      <c r="I145" s="63">
        <v>12.3</v>
      </c>
      <c r="J145" s="63">
        <v>60.1</v>
      </c>
      <c r="K145" s="77"/>
      <c r="L145" s="40"/>
    </row>
    <row r="146" spans="1:12" ht="15" x14ac:dyDescent="0.25">
      <c r="A146" s="22"/>
      <c r="B146" s="14"/>
      <c r="C146" s="10"/>
      <c r="D146" s="5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2"/>
      <c r="B147" s="14"/>
      <c r="C147" s="10"/>
      <c r="D147" s="5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6"/>
      <c r="C148" s="7"/>
      <c r="D148" s="17" t="s">
        <v>32</v>
      </c>
      <c r="E148" s="8"/>
      <c r="F148" s="18">
        <f>SUM(F136:F147)</f>
        <v>790</v>
      </c>
      <c r="G148" s="18">
        <f t="shared" ref="G148:J148" si="56">SUM(G136:G147)</f>
        <v>35.650000000000006</v>
      </c>
      <c r="H148" s="18">
        <f t="shared" si="56"/>
        <v>29.400000000000002</v>
      </c>
      <c r="I148" s="18">
        <f t="shared" si="56"/>
        <v>94.1</v>
      </c>
      <c r="J148" s="18">
        <f t="shared" si="56"/>
        <v>779.6</v>
      </c>
      <c r="K148" s="24"/>
      <c r="L148" s="18">
        <f t="shared" ref="L148" si="57">SUM(L136:L147)</f>
        <v>0</v>
      </c>
    </row>
    <row r="149" spans="1:12" ht="15.75" thickBot="1" x14ac:dyDescent="0.25">
      <c r="A149" s="28">
        <f>A126</f>
        <v>2</v>
      </c>
      <c r="B149" s="29">
        <f>B126</f>
        <v>1</v>
      </c>
      <c r="C149" s="54" t="s">
        <v>4</v>
      </c>
      <c r="D149" s="55"/>
      <c r="E149" s="30"/>
      <c r="F149" s="31">
        <f>F135+F148</f>
        <v>1390</v>
      </c>
      <c r="G149" s="31">
        <f t="shared" ref="G149" si="58">G135+G148</f>
        <v>54.250000000000007</v>
      </c>
      <c r="H149" s="31">
        <f t="shared" ref="H149" si="59">H135+H148</f>
        <v>42.9</v>
      </c>
      <c r="I149" s="31">
        <f t="shared" ref="I149" si="60">I135+I148</f>
        <v>184.9</v>
      </c>
      <c r="J149" s="31">
        <f t="shared" ref="J149:L149" si="61">J135+J148</f>
        <v>1339.2</v>
      </c>
      <c r="K149" s="31"/>
      <c r="L149" s="31">
        <f t="shared" si="61"/>
        <v>0</v>
      </c>
    </row>
    <row r="150" spans="1:12" ht="15.75" x14ac:dyDescent="0.25">
      <c r="A150" s="13">
        <v>2</v>
      </c>
      <c r="B150" s="14">
        <v>2</v>
      </c>
      <c r="C150" s="21" t="s">
        <v>20</v>
      </c>
      <c r="D150" s="79" t="s">
        <v>27</v>
      </c>
      <c r="E150" s="72" t="s">
        <v>139</v>
      </c>
      <c r="F150" s="73">
        <v>100</v>
      </c>
      <c r="G150" s="74">
        <v>13.3</v>
      </c>
      <c r="H150" s="74">
        <v>12.7</v>
      </c>
      <c r="I150" s="74">
        <v>4</v>
      </c>
      <c r="J150" s="74">
        <v>184</v>
      </c>
      <c r="K150" s="72" t="s">
        <v>142</v>
      </c>
      <c r="L150" s="38"/>
    </row>
    <row r="151" spans="1:12" ht="15.75" x14ac:dyDescent="0.25">
      <c r="A151" s="13"/>
      <c r="B151" s="14"/>
      <c r="C151" s="10"/>
      <c r="D151" s="79" t="s">
        <v>28</v>
      </c>
      <c r="E151" s="78" t="s">
        <v>112</v>
      </c>
      <c r="F151" s="73">
        <v>150</v>
      </c>
      <c r="G151" s="74">
        <v>3.3</v>
      </c>
      <c r="H151" s="74">
        <v>4.4000000000000004</v>
      </c>
      <c r="I151" s="74">
        <v>23.5</v>
      </c>
      <c r="J151" s="74">
        <v>147</v>
      </c>
      <c r="K151" s="78" t="s">
        <v>115</v>
      </c>
      <c r="L151" s="40"/>
    </row>
    <row r="152" spans="1:12" ht="15.75" x14ac:dyDescent="0.25">
      <c r="A152" s="13"/>
      <c r="B152" s="14"/>
      <c r="C152" s="10"/>
      <c r="D152" s="60" t="s">
        <v>144</v>
      </c>
      <c r="E152" s="67" t="s">
        <v>140</v>
      </c>
      <c r="F152" s="99" t="s">
        <v>141</v>
      </c>
      <c r="G152" s="69">
        <v>6.3</v>
      </c>
      <c r="H152" s="69">
        <v>4.3</v>
      </c>
      <c r="I152" s="69">
        <v>14.3</v>
      </c>
      <c r="J152" s="69">
        <v>121</v>
      </c>
      <c r="K152" s="70" t="s">
        <v>143</v>
      </c>
      <c r="L152" s="40"/>
    </row>
    <row r="153" spans="1:12" ht="15.75" x14ac:dyDescent="0.25">
      <c r="A153" s="13"/>
      <c r="B153" s="14"/>
      <c r="C153" s="10"/>
      <c r="D153" s="79" t="s">
        <v>22</v>
      </c>
      <c r="E153" s="78" t="s">
        <v>96</v>
      </c>
      <c r="F153" s="73" t="s">
        <v>42</v>
      </c>
      <c r="G153" s="73">
        <v>0.1</v>
      </c>
      <c r="H153" s="74">
        <v>0</v>
      </c>
      <c r="I153" s="73">
        <v>15.2</v>
      </c>
      <c r="J153" s="73">
        <v>59</v>
      </c>
      <c r="K153" s="78" t="s">
        <v>99</v>
      </c>
      <c r="L153" s="40"/>
    </row>
    <row r="154" spans="1:12" ht="15.75" x14ac:dyDescent="0.25">
      <c r="A154" s="13"/>
      <c r="B154" s="14"/>
      <c r="C154" s="10"/>
      <c r="D154" s="79" t="s">
        <v>30</v>
      </c>
      <c r="E154" s="75" t="s">
        <v>44</v>
      </c>
      <c r="F154" s="62">
        <v>30</v>
      </c>
      <c r="G154" s="76">
        <v>2.5</v>
      </c>
      <c r="H154" s="76">
        <v>0.4</v>
      </c>
      <c r="I154" s="76">
        <v>14.3</v>
      </c>
      <c r="J154" s="76">
        <v>72</v>
      </c>
      <c r="K154" s="77"/>
      <c r="L154" s="40"/>
    </row>
    <row r="155" spans="1:12" ht="15.75" x14ac:dyDescent="0.25">
      <c r="A155" s="13"/>
      <c r="B155" s="14"/>
      <c r="C155" s="10"/>
      <c r="D155" s="79" t="s">
        <v>31</v>
      </c>
      <c r="E155" s="78" t="s">
        <v>45</v>
      </c>
      <c r="F155" s="62">
        <v>20</v>
      </c>
      <c r="G155" s="63">
        <v>1.3</v>
      </c>
      <c r="H155" s="63">
        <v>0.2</v>
      </c>
      <c r="I155" s="63">
        <v>8.1999999999999993</v>
      </c>
      <c r="J155" s="63">
        <v>40.200000000000003</v>
      </c>
      <c r="K155" s="77"/>
      <c r="L155" s="40"/>
    </row>
    <row r="156" spans="1:12" ht="15" x14ac:dyDescent="0.25">
      <c r="A156" s="13"/>
      <c r="B156" s="14"/>
      <c r="C156" s="10"/>
      <c r="D156" s="79"/>
      <c r="E156" s="80"/>
      <c r="F156" s="71"/>
      <c r="G156" s="71"/>
      <c r="H156" s="71"/>
      <c r="I156" s="71"/>
      <c r="J156" s="71"/>
      <c r="K156" s="81"/>
      <c r="L156" s="40"/>
    </row>
    <row r="157" spans="1:12" ht="15" x14ac:dyDescent="0.25">
      <c r="A157" s="13"/>
      <c r="B157" s="14"/>
      <c r="C157" s="10"/>
      <c r="D157" s="79"/>
      <c r="E157" s="80"/>
      <c r="F157" s="71"/>
      <c r="G157" s="71"/>
      <c r="H157" s="71"/>
      <c r="I157" s="71"/>
      <c r="J157" s="71"/>
      <c r="K157" s="81"/>
      <c r="L157" s="40"/>
    </row>
    <row r="158" spans="1:12" ht="15" x14ac:dyDescent="0.25">
      <c r="A158" s="13"/>
      <c r="B158" s="14"/>
      <c r="C158" s="10"/>
      <c r="D158" s="5"/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13"/>
      <c r="B159" s="14"/>
      <c r="C159" s="10"/>
      <c r="D159" s="5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15"/>
      <c r="B160" s="16"/>
      <c r="C160" s="7"/>
      <c r="D160" s="17" t="s">
        <v>32</v>
      </c>
      <c r="E160" s="8"/>
      <c r="F160" s="18">
        <f>SUM(F150:F159)</f>
        <v>300</v>
      </c>
      <c r="G160" s="18">
        <f t="shared" ref="G160:J160" si="62">SUM(G150:G159)</f>
        <v>26.800000000000004</v>
      </c>
      <c r="H160" s="18">
        <f t="shared" si="62"/>
        <v>22</v>
      </c>
      <c r="I160" s="18">
        <f t="shared" si="62"/>
        <v>79.5</v>
      </c>
      <c r="J160" s="18">
        <f t="shared" si="62"/>
        <v>623.20000000000005</v>
      </c>
      <c r="K160" s="24"/>
      <c r="L160" s="18">
        <f t="shared" ref="L160" si="63">SUM(L150:L159)</f>
        <v>0</v>
      </c>
    </row>
    <row r="161" spans="1:12" ht="15.75" x14ac:dyDescent="0.25">
      <c r="A161" s="12">
        <f>A150</f>
        <v>2</v>
      </c>
      <c r="B161" s="12">
        <f>B150</f>
        <v>2</v>
      </c>
      <c r="C161" s="9" t="s">
        <v>24</v>
      </c>
      <c r="D161" s="79" t="s">
        <v>25</v>
      </c>
      <c r="E161" s="78" t="s">
        <v>51</v>
      </c>
      <c r="F161" s="73">
        <v>60</v>
      </c>
      <c r="G161" s="74">
        <v>0.9</v>
      </c>
      <c r="H161" s="74">
        <v>0.06</v>
      </c>
      <c r="I161" s="74">
        <v>5.5</v>
      </c>
      <c r="J161" s="74">
        <v>26</v>
      </c>
      <c r="K161" s="78" t="s">
        <v>56</v>
      </c>
      <c r="L161" s="40"/>
    </row>
    <row r="162" spans="1:12" ht="15.75" x14ac:dyDescent="0.25">
      <c r="A162" s="13"/>
      <c r="B162" s="14"/>
      <c r="C162" s="10"/>
      <c r="D162" s="79" t="s">
        <v>26</v>
      </c>
      <c r="E162" s="120" t="s">
        <v>145</v>
      </c>
      <c r="F162" s="68" t="s">
        <v>74</v>
      </c>
      <c r="G162" s="69">
        <v>2.7</v>
      </c>
      <c r="H162" s="69">
        <v>9.4</v>
      </c>
      <c r="I162" s="69">
        <v>9.5</v>
      </c>
      <c r="J162" s="97">
        <v>133</v>
      </c>
      <c r="K162" s="95" t="s">
        <v>148</v>
      </c>
      <c r="L162" s="40"/>
    </row>
    <row r="163" spans="1:12" ht="15.75" x14ac:dyDescent="0.25">
      <c r="A163" s="13"/>
      <c r="B163" s="14"/>
      <c r="C163" s="10"/>
      <c r="D163" s="79" t="s">
        <v>27</v>
      </c>
      <c r="E163" s="78" t="s">
        <v>146</v>
      </c>
      <c r="F163" s="73" t="s">
        <v>147</v>
      </c>
      <c r="G163" s="94">
        <v>10.5</v>
      </c>
      <c r="H163" s="94">
        <v>8.1</v>
      </c>
      <c r="I163" s="94">
        <v>12.1</v>
      </c>
      <c r="J163" s="94">
        <v>164</v>
      </c>
      <c r="K163" s="78" t="s">
        <v>149</v>
      </c>
      <c r="L163" s="40"/>
    </row>
    <row r="164" spans="1:12" ht="15.75" x14ac:dyDescent="0.25">
      <c r="A164" s="13"/>
      <c r="B164" s="14"/>
      <c r="C164" s="10"/>
      <c r="D164" s="79" t="s">
        <v>28</v>
      </c>
      <c r="E164" s="78" t="s">
        <v>121</v>
      </c>
      <c r="F164" s="73">
        <v>150</v>
      </c>
      <c r="G164" s="74">
        <v>4.5</v>
      </c>
      <c r="H164" s="74">
        <v>6.8</v>
      </c>
      <c r="I164" s="74">
        <v>22.4</v>
      </c>
      <c r="J164" s="83">
        <v>171</v>
      </c>
      <c r="K164" s="78" t="s">
        <v>129</v>
      </c>
      <c r="L164" s="40"/>
    </row>
    <row r="165" spans="1:12" ht="15.75" x14ac:dyDescent="0.25">
      <c r="A165" s="13"/>
      <c r="B165" s="14"/>
      <c r="C165" s="10"/>
      <c r="D165" s="79" t="s">
        <v>29</v>
      </c>
      <c r="E165" s="72" t="s">
        <v>88</v>
      </c>
      <c r="F165" s="73">
        <v>200</v>
      </c>
      <c r="G165" s="68">
        <v>6</v>
      </c>
      <c r="H165" s="68">
        <v>6.4</v>
      </c>
      <c r="I165" s="68">
        <v>9.4</v>
      </c>
      <c r="J165" s="68">
        <v>120</v>
      </c>
      <c r="K165" s="72" t="s">
        <v>93</v>
      </c>
      <c r="L165" s="40"/>
    </row>
    <row r="166" spans="1:12" ht="15.75" x14ac:dyDescent="0.25">
      <c r="A166" s="13"/>
      <c r="B166" s="14"/>
      <c r="C166" s="10"/>
      <c r="D166" s="79" t="s">
        <v>30</v>
      </c>
      <c r="E166" s="75" t="s">
        <v>62</v>
      </c>
      <c r="F166" s="73">
        <v>50</v>
      </c>
      <c r="G166" s="89">
        <v>3.95</v>
      </c>
      <c r="H166" s="89">
        <v>0.5</v>
      </c>
      <c r="I166" s="89">
        <v>23.8</v>
      </c>
      <c r="J166" s="104">
        <v>115.5</v>
      </c>
      <c r="K166" s="77"/>
      <c r="L166" s="40"/>
    </row>
    <row r="167" spans="1:12" ht="15.75" x14ac:dyDescent="0.25">
      <c r="A167" s="13"/>
      <c r="B167" s="14"/>
      <c r="C167" s="10"/>
      <c r="D167" s="79" t="s">
        <v>31</v>
      </c>
      <c r="E167" s="78" t="s">
        <v>45</v>
      </c>
      <c r="F167" s="73">
        <v>30</v>
      </c>
      <c r="G167" s="63">
        <v>2</v>
      </c>
      <c r="H167" s="63">
        <v>0.3</v>
      </c>
      <c r="I167" s="63">
        <v>12.3</v>
      </c>
      <c r="J167" s="63">
        <v>60.1</v>
      </c>
      <c r="K167" s="77"/>
      <c r="L167" s="40"/>
    </row>
    <row r="168" spans="1:12" ht="15" x14ac:dyDescent="0.25">
      <c r="A168" s="13"/>
      <c r="B168" s="14"/>
      <c r="C168" s="10"/>
      <c r="D168" s="6"/>
      <c r="E168" s="49"/>
      <c r="F168" s="50"/>
      <c r="G168" s="50"/>
      <c r="H168" s="50"/>
      <c r="I168" s="50"/>
      <c r="J168" s="50"/>
      <c r="K168" s="48"/>
      <c r="L168" s="40"/>
    </row>
    <row r="169" spans="1:12" ht="15" x14ac:dyDescent="0.25">
      <c r="A169" s="13"/>
      <c r="B169" s="14"/>
      <c r="C169" s="10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13"/>
      <c r="B170" s="14"/>
      <c r="C170" s="10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13"/>
      <c r="B171" s="14"/>
      <c r="C171" s="10"/>
      <c r="D171" s="5"/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13"/>
      <c r="B172" s="14"/>
      <c r="C172" s="10"/>
      <c r="D172" s="5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15"/>
      <c r="B173" s="16"/>
      <c r="C173" s="7"/>
      <c r="D173" s="17" t="s">
        <v>32</v>
      </c>
      <c r="E173" s="8"/>
      <c r="F173" s="18">
        <f>SUM(F161:F172)</f>
        <v>490</v>
      </c>
      <c r="G173" s="18">
        <f t="shared" ref="G173:J173" si="64">SUM(G161:G172)</f>
        <v>30.55</v>
      </c>
      <c r="H173" s="18">
        <f t="shared" si="64"/>
        <v>31.560000000000006</v>
      </c>
      <c r="I173" s="18">
        <f t="shared" si="64"/>
        <v>95</v>
      </c>
      <c r="J173" s="18">
        <f t="shared" si="64"/>
        <v>789.6</v>
      </c>
      <c r="K173" s="24"/>
      <c r="L173" s="18">
        <f t="shared" ref="L173" si="65">SUM(L161:L172)</f>
        <v>0</v>
      </c>
    </row>
    <row r="174" spans="1:12" ht="15.75" thickBot="1" x14ac:dyDescent="0.25">
      <c r="A174" s="32">
        <f>A150</f>
        <v>2</v>
      </c>
      <c r="B174" s="32">
        <f>B150</f>
        <v>2</v>
      </c>
      <c r="C174" s="54" t="s">
        <v>4</v>
      </c>
      <c r="D174" s="55"/>
      <c r="E174" s="30"/>
      <c r="F174" s="31">
        <f>F160+F173</f>
        <v>790</v>
      </c>
      <c r="G174" s="31">
        <f t="shared" ref="G174" si="66">G160+G173</f>
        <v>57.350000000000009</v>
      </c>
      <c r="H174" s="31">
        <f t="shared" ref="H174" si="67">H160+H173</f>
        <v>53.56</v>
      </c>
      <c r="I174" s="31">
        <f t="shared" ref="I174" si="68">I160+I173</f>
        <v>174.5</v>
      </c>
      <c r="J174" s="31">
        <f t="shared" ref="J174:L174" si="69">J160+J173</f>
        <v>1412.8000000000002</v>
      </c>
      <c r="K174" s="31"/>
      <c r="L174" s="31">
        <f t="shared" si="69"/>
        <v>0</v>
      </c>
    </row>
    <row r="175" spans="1:12" ht="31.5" x14ac:dyDescent="0.25">
      <c r="A175" s="19">
        <v>2</v>
      </c>
      <c r="B175" s="20">
        <v>3</v>
      </c>
      <c r="C175" s="21" t="s">
        <v>20</v>
      </c>
      <c r="D175" s="92" t="s">
        <v>21</v>
      </c>
      <c r="E175" s="72" t="s">
        <v>79</v>
      </c>
      <c r="F175" s="73" t="s">
        <v>81</v>
      </c>
      <c r="G175" s="74">
        <v>28.6</v>
      </c>
      <c r="H175" s="74">
        <v>14</v>
      </c>
      <c r="I175" s="74">
        <v>39.200000000000003</v>
      </c>
      <c r="J175" s="74">
        <v>397.8</v>
      </c>
      <c r="K175" s="72" t="s">
        <v>82</v>
      </c>
      <c r="L175" s="38"/>
    </row>
    <row r="176" spans="1:12" ht="15.75" x14ac:dyDescent="0.25">
      <c r="A176" s="22"/>
      <c r="B176" s="14"/>
      <c r="C176" s="10"/>
      <c r="D176" s="79" t="s">
        <v>22</v>
      </c>
      <c r="E176" s="78" t="s">
        <v>150</v>
      </c>
      <c r="F176" s="73">
        <v>200</v>
      </c>
      <c r="G176" s="74">
        <v>2.8</v>
      </c>
      <c r="H176" s="74">
        <v>2.5</v>
      </c>
      <c r="I176" s="74">
        <v>20.100000000000001</v>
      </c>
      <c r="J176" s="74">
        <v>114.10000000000001</v>
      </c>
      <c r="K176" s="78" t="s">
        <v>151</v>
      </c>
      <c r="L176" s="40"/>
    </row>
    <row r="177" spans="1:12" ht="15.75" x14ac:dyDescent="0.25">
      <c r="A177" s="22"/>
      <c r="B177" s="14"/>
      <c r="C177" s="10"/>
      <c r="D177" s="79" t="s">
        <v>30</v>
      </c>
      <c r="E177" s="75" t="s">
        <v>44</v>
      </c>
      <c r="F177" s="62">
        <v>30</v>
      </c>
      <c r="G177" s="76">
        <v>2.5</v>
      </c>
      <c r="H177" s="76">
        <v>0.4</v>
      </c>
      <c r="I177" s="76">
        <v>14.3</v>
      </c>
      <c r="J177" s="76">
        <v>72</v>
      </c>
      <c r="K177" s="77"/>
      <c r="L177" s="40"/>
    </row>
    <row r="178" spans="1:12" ht="15.75" customHeight="1" x14ac:dyDescent="0.25">
      <c r="A178" s="22"/>
      <c r="B178" s="14"/>
      <c r="C178" s="10"/>
      <c r="D178" s="79" t="s">
        <v>31</v>
      </c>
      <c r="E178" s="78" t="s">
        <v>45</v>
      </c>
      <c r="F178" s="62">
        <v>20</v>
      </c>
      <c r="G178" s="63">
        <v>1.3</v>
      </c>
      <c r="H178" s="63">
        <v>0.2</v>
      </c>
      <c r="I178" s="63">
        <v>8.1999999999999993</v>
      </c>
      <c r="J178" s="63">
        <v>40.200000000000003</v>
      </c>
      <c r="K178" s="77"/>
      <c r="L178" s="40"/>
    </row>
    <row r="179" spans="1:12" ht="15" x14ac:dyDescent="0.25">
      <c r="A179" s="22"/>
      <c r="B179" s="14"/>
      <c r="C179" s="10"/>
      <c r="D179" s="79"/>
      <c r="E179" s="88"/>
      <c r="F179" s="100"/>
      <c r="G179" s="100"/>
      <c r="H179" s="100"/>
      <c r="I179" s="100"/>
      <c r="J179" s="100"/>
      <c r="K179" s="77"/>
      <c r="L179" s="40"/>
    </row>
    <row r="180" spans="1:12" ht="15" x14ac:dyDescent="0.25">
      <c r="A180" s="22"/>
      <c r="B180" s="14"/>
      <c r="C180" s="10"/>
      <c r="D180" s="79"/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2"/>
      <c r="B181" s="14"/>
      <c r="C181" s="10"/>
      <c r="D181" s="79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2"/>
      <c r="B182" s="14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3"/>
      <c r="B184" s="16"/>
      <c r="C184" s="7"/>
      <c r="D184" s="17" t="s">
        <v>32</v>
      </c>
      <c r="E184" s="8"/>
      <c r="F184" s="18">
        <f>SUM(F175:F183)</f>
        <v>250</v>
      </c>
      <c r="G184" s="18">
        <f t="shared" ref="G184:J184" si="70">SUM(G175:G183)</f>
        <v>35.200000000000003</v>
      </c>
      <c r="H184" s="18">
        <f t="shared" si="70"/>
        <v>17.099999999999998</v>
      </c>
      <c r="I184" s="18">
        <f t="shared" si="70"/>
        <v>81.800000000000011</v>
      </c>
      <c r="J184" s="18">
        <f t="shared" si="70"/>
        <v>624.10000000000014</v>
      </c>
      <c r="K184" s="24"/>
      <c r="L184" s="18">
        <f t="shared" ref="L184" si="71">SUM(L175:L183)</f>
        <v>0</v>
      </c>
    </row>
    <row r="185" spans="1:12" ht="30" x14ac:dyDescent="0.25">
      <c r="A185" s="25">
        <f>A175</f>
        <v>2</v>
      </c>
      <c r="B185" s="12">
        <f>B175</f>
        <v>3</v>
      </c>
      <c r="C185" s="9" t="s">
        <v>24</v>
      </c>
      <c r="D185" s="79" t="s">
        <v>25</v>
      </c>
      <c r="E185" s="95" t="s">
        <v>152</v>
      </c>
      <c r="F185" s="68">
        <v>60</v>
      </c>
      <c r="G185" s="69">
        <v>0.9</v>
      </c>
      <c r="H185" s="69">
        <v>3</v>
      </c>
      <c r="I185" s="69">
        <v>2.2000000000000002</v>
      </c>
      <c r="J185" s="97">
        <v>39</v>
      </c>
      <c r="K185" s="119" t="s">
        <v>89</v>
      </c>
      <c r="L185" s="40"/>
    </row>
    <row r="186" spans="1:12" ht="15.75" x14ac:dyDescent="0.25">
      <c r="A186" s="22"/>
      <c r="B186" s="14"/>
      <c r="C186" s="10"/>
      <c r="D186" s="79" t="s">
        <v>26</v>
      </c>
      <c r="E186" s="72" t="s">
        <v>153</v>
      </c>
      <c r="F186" s="73" t="s">
        <v>156</v>
      </c>
      <c r="G186" s="74">
        <v>8.9</v>
      </c>
      <c r="H186" s="74">
        <v>9.5</v>
      </c>
      <c r="I186" s="74">
        <v>7.5</v>
      </c>
      <c r="J186" s="74">
        <v>152</v>
      </c>
      <c r="K186" s="72" t="s">
        <v>157</v>
      </c>
      <c r="L186" s="40"/>
    </row>
    <row r="187" spans="1:12" ht="15.75" x14ac:dyDescent="0.25">
      <c r="A187" s="22"/>
      <c r="B187" s="14"/>
      <c r="C187" s="10"/>
      <c r="D187" s="79" t="s">
        <v>27</v>
      </c>
      <c r="E187" s="72" t="s">
        <v>154</v>
      </c>
      <c r="F187" s="73">
        <v>100</v>
      </c>
      <c r="G187" s="74">
        <v>9.8000000000000007</v>
      </c>
      <c r="H187" s="74">
        <v>4.5999999999999996</v>
      </c>
      <c r="I187" s="74">
        <v>5.5</v>
      </c>
      <c r="J187" s="74">
        <v>189</v>
      </c>
      <c r="K187" s="72" t="s">
        <v>158</v>
      </c>
      <c r="L187" s="40"/>
    </row>
    <row r="188" spans="1:12" ht="15.75" x14ac:dyDescent="0.25">
      <c r="A188" s="22"/>
      <c r="B188" s="14"/>
      <c r="C188" s="10"/>
      <c r="D188" s="79" t="s">
        <v>28</v>
      </c>
      <c r="E188" s="78" t="s">
        <v>155</v>
      </c>
      <c r="F188" s="73">
        <v>100</v>
      </c>
      <c r="G188" s="74">
        <v>4.0999999999999996</v>
      </c>
      <c r="H188" s="74">
        <v>12.6</v>
      </c>
      <c r="I188" s="74">
        <v>19.8</v>
      </c>
      <c r="J188" s="74">
        <v>212</v>
      </c>
      <c r="K188" s="78" t="s">
        <v>159</v>
      </c>
      <c r="L188" s="40"/>
    </row>
    <row r="189" spans="1:12" ht="15.75" x14ac:dyDescent="0.25">
      <c r="A189" s="22"/>
      <c r="B189" s="14"/>
      <c r="C189" s="10"/>
      <c r="D189" s="79" t="s">
        <v>29</v>
      </c>
      <c r="E189" s="78" t="s">
        <v>54</v>
      </c>
      <c r="F189" s="73">
        <v>200</v>
      </c>
      <c r="G189" s="74">
        <v>0.4</v>
      </c>
      <c r="H189" s="74">
        <v>0</v>
      </c>
      <c r="I189" s="74">
        <v>27.4</v>
      </c>
      <c r="J189" s="74">
        <v>106</v>
      </c>
      <c r="K189" s="78" t="s">
        <v>59</v>
      </c>
      <c r="L189" s="40"/>
    </row>
    <row r="190" spans="1:12" ht="15.75" x14ac:dyDescent="0.25">
      <c r="A190" s="22"/>
      <c r="B190" s="14"/>
      <c r="C190" s="10"/>
      <c r="D190" s="79" t="s">
        <v>30</v>
      </c>
      <c r="E190" s="75" t="s">
        <v>62</v>
      </c>
      <c r="F190" s="73">
        <v>50</v>
      </c>
      <c r="G190" s="89">
        <v>3.95</v>
      </c>
      <c r="H190" s="89">
        <v>0.5</v>
      </c>
      <c r="I190" s="89">
        <v>23.8</v>
      </c>
      <c r="J190" s="104">
        <v>115.5</v>
      </c>
      <c r="K190" s="77"/>
      <c r="L190" s="40"/>
    </row>
    <row r="191" spans="1:12" ht="15.75" x14ac:dyDescent="0.25">
      <c r="A191" s="22"/>
      <c r="B191" s="14"/>
      <c r="C191" s="10"/>
      <c r="D191" s="79" t="s">
        <v>31</v>
      </c>
      <c r="E191" s="78" t="s">
        <v>45</v>
      </c>
      <c r="F191" s="73">
        <v>30</v>
      </c>
      <c r="G191" s="63">
        <v>2</v>
      </c>
      <c r="H191" s="63">
        <v>0.3</v>
      </c>
      <c r="I191" s="63">
        <v>12.3</v>
      </c>
      <c r="J191" s="63">
        <v>60.1</v>
      </c>
      <c r="K191" s="77"/>
      <c r="L191" s="40"/>
    </row>
    <row r="192" spans="1:12" ht="15" x14ac:dyDescent="0.25">
      <c r="A192" s="22"/>
      <c r="B192" s="14"/>
      <c r="C192" s="10"/>
      <c r="D192" s="79"/>
      <c r="E192" s="80"/>
      <c r="F192" s="71"/>
      <c r="G192" s="71"/>
      <c r="H192" s="71"/>
      <c r="I192" s="71"/>
      <c r="J192" s="71"/>
      <c r="K192" s="81"/>
      <c r="L192" s="40"/>
    </row>
    <row r="193" spans="1:12" ht="15" x14ac:dyDescent="0.25">
      <c r="A193" s="22"/>
      <c r="B193" s="14"/>
      <c r="C193" s="10"/>
      <c r="D193" s="79"/>
      <c r="E193" s="80"/>
      <c r="F193" s="71"/>
      <c r="G193" s="71"/>
      <c r="H193" s="71"/>
      <c r="I193" s="71"/>
      <c r="J193" s="71"/>
      <c r="K193" s="81"/>
      <c r="L193" s="40"/>
    </row>
    <row r="194" spans="1:12" ht="15" x14ac:dyDescent="0.25">
      <c r="A194" s="22"/>
      <c r="B194" s="14"/>
      <c r="C194" s="10"/>
      <c r="D194" s="82"/>
      <c r="E194" s="80"/>
      <c r="F194" s="71"/>
      <c r="G194" s="71"/>
      <c r="H194" s="71"/>
      <c r="I194" s="71"/>
      <c r="J194" s="71"/>
      <c r="K194" s="81"/>
      <c r="L194" s="40"/>
    </row>
    <row r="195" spans="1:12" ht="15" x14ac:dyDescent="0.25">
      <c r="A195" s="22"/>
      <c r="B195" s="14"/>
      <c r="C195" s="10"/>
      <c r="D195" s="5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6"/>
      <c r="C196" s="7"/>
      <c r="D196" s="17" t="s">
        <v>32</v>
      </c>
      <c r="E196" s="8"/>
      <c r="F196" s="18">
        <f>SUM(F185:F195)</f>
        <v>540</v>
      </c>
      <c r="G196" s="18">
        <f t="shared" ref="G196:J196" si="72">SUM(G185:G195)</f>
        <v>30.05</v>
      </c>
      <c r="H196" s="18">
        <f t="shared" si="72"/>
        <v>30.500000000000004</v>
      </c>
      <c r="I196" s="18">
        <f t="shared" si="72"/>
        <v>98.5</v>
      </c>
      <c r="J196" s="18">
        <f t="shared" si="72"/>
        <v>873.6</v>
      </c>
      <c r="K196" s="24"/>
      <c r="L196" s="18">
        <f t="shared" ref="L196" si="73">SUM(L185:L195)</f>
        <v>0</v>
      </c>
    </row>
    <row r="197" spans="1:12" ht="15.75" thickBot="1" x14ac:dyDescent="0.25">
      <c r="A197" s="28">
        <f>A175</f>
        <v>2</v>
      </c>
      <c r="B197" s="29">
        <f>B175</f>
        <v>3</v>
      </c>
      <c r="C197" s="54" t="s">
        <v>4</v>
      </c>
      <c r="D197" s="55"/>
      <c r="E197" s="30"/>
      <c r="F197" s="31">
        <f>F184+F196</f>
        <v>790</v>
      </c>
      <c r="G197" s="31">
        <f t="shared" ref="G197" si="74">G184+G196</f>
        <v>65.25</v>
      </c>
      <c r="H197" s="31">
        <f t="shared" ref="H197" si="75">H184+H196</f>
        <v>47.6</v>
      </c>
      <c r="I197" s="31">
        <f t="shared" ref="I197" si="76">I184+I196</f>
        <v>180.3</v>
      </c>
      <c r="J197" s="31">
        <f t="shared" ref="J197:L197" si="77">J184+J196</f>
        <v>1497.7000000000003</v>
      </c>
      <c r="K197" s="31"/>
      <c r="L197" s="31">
        <f t="shared" si="77"/>
        <v>0</v>
      </c>
    </row>
    <row r="198" spans="1:12" ht="15.75" x14ac:dyDescent="0.25">
      <c r="A198" s="19">
        <v>2</v>
      </c>
      <c r="B198" s="20">
        <v>4</v>
      </c>
      <c r="C198" s="21" t="s">
        <v>20</v>
      </c>
      <c r="D198" s="92" t="s">
        <v>21</v>
      </c>
      <c r="E198" s="78" t="s">
        <v>160</v>
      </c>
      <c r="F198" s="73">
        <v>250</v>
      </c>
      <c r="G198" s="74">
        <v>15.7</v>
      </c>
      <c r="H198" s="74">
        <v>17.899999999999999</v>
      </c>
      <c r="I198" s="74">
        <v>32.26</v>
      </c>
      <c r="J198" s="74">
        <v>352.94</v>
      </c>
      <c r="K198" s="78" t="s">
        <v>163</v>
      </c>
      <c r="L198" s="38"/>
    </row>
    <row r="199" spans="1:12" ht="15.75" x14ac:dyDescent="0.25">
      <c r="A199" s="22"/>
      <c r="B199" s="14"/>
      <c r="C199" s="10"/>
      <c r="D199" s="98" t="s">
        <v>166</v>
      </c>
      <c r="E199" s="78" t="s">
        <v>161</v>
      </c>
      <c r="F199" s="73">
        <v>50</v>
      </c>
      <c r="G199" s="74">
        <v>5</v>
      </c>
      <c r="H199" s="73">
        <v>4.5999999999999996</v>
      </c>
      <c r="I199" s="74">
        <v>0.28000000000000003</v>
      </c>
      <c r="J199" s="83">
        <f>G199*4+H199*9+I199*4</f>
        <v>62.519999999999996</v>
      </c>
      <c r="K199" s="78" t="s">
        <v>164</v>
      </c>
      <c r="L199" s="40"/>
    </row>
    <row r="200" spans="1:12" ht="15.75" x14ac:dyDescent="0.25">
      <c r="A200" s="22"/>
      <c r="B200" s="14"/>
      <c r="C200" s="10"/>
      <c r="D200" s="79" t="s">
        <v>22</v>
      </c>
      <c r="E200" s="72" t="s">
        <v>162</v>
      </c>
      <c r="F200" s="73">
        <v>200</v>
      </c>
      <c r="G200" s="74">
        <v>0.2</v>
      </c>
      <c r="H200" s="74">
        <v>0</v>
      </c>
      <c r="I200" s="74">
        <v>15.5</v>
      </c>
      <c r="J200" s="74">
        <v>62.8</v>
      </c>
      <c r="K200" s="72" t="s">
        <v>165</v>
      </c>
      <c r="L200" s="40"/>
    </row>
    <row r="201" spans="1:12" ht="15.75" x14ac:dyDescent="0.25">
      <c r="A201" s="22"/>
      <c r="B201" s="14"/>
      <c r="C201" s="10"/>
      <c r="D201" s="79" t="s">
        <v>30</v>
      </c>
      <c r="E201" s="75" t="s">
        <v>44</v>
      </c>
      <c r="F201" s="62">
        <v>30</v>
      </c>
      <c r="G201" s="76">
        <v>2.5</v>
      </c>
      <c r="H201" s="76">
        <v>0.4</v>
      </c>
      <c r="I201" s="76">
        <v>14.3</v>
      </c>
      <c r="J201" s="76">
        <v>72</v>
      </c>
      <c r="K201" s="77"/>
      <c r="L201" s="40"/>
    </row>
    <row r="202" spans="1:12" ht="15.75" x14ac:dyDescent="0.25">
      <c r="A202" s="22"/>
      <c r="B202" s="14"/>
      <c r="C202" s="10"/>
      <c r="D202" s="79" t="s">
        <v>31</v>
      </c>
      <c r="E202" s="78" t="s">
        <v>45</v>
      </c>
      <c r="F202" s="62">
        <v>20</v>
      </c>
      <c r="G202" s="63">
        <v>1.3</v>
      </c>
      <c r="H202" s="63">
        <v>0.2</v>
      </c>
      <c r="I202" s="63">
        <v>8.1999999999999993</v>
      </c>
      <c r="J202" s="63">
        <v>40.200000000000003</v>
      </c>
      <c r="K202" s="77"/>
      <c r="L202" s="40"/>
    </row>
    <row r="203" spans="1:12" ht="15" x14ac:dyDescent="0.25">
      <c r="A203" s="22"/>
      <c r="B203" s="14"/>
      <c r="C203" s="10"/>
      <c r="D203" s="79"/>
      <c r="E203" s="88"/>
      <c r="F203" s="100"/>
      <c r="G203" s="100"/>
      <c r="H203" s="100"/>
      <c r="I203" s="100"/>
      <c r="J203" s="100"/>
      <c r="K203" s="77"/>
      <c r="L203" s="40"/>
    </row>
    <row r="204" spans="1:12" ht="15" x14ac:dyDescent="0.25">
      <c r="A204" s="22"/>
      <c r="B204" s="14"/>
      <c r="C204" s="10"/>
      <c r="D204" s="79"/>
      <c r="E204" s="80"/>
      <c r="F204" s="71"/>
      <c r="G204" s="71"/>
      <c r="H204" s="71"/>
      <c r="I204" s="71"/>
      <c r="J204" s="71"/>
      <c r="K204" s="81"/>
      <c r="L204" s="40"/>
    </row>
    <row r="205" spans="1:12" ht="15" x14ac:dyDescent="0.25">
      <c r="A205" s="22"/>
      <c r="B205" s="14"/>
      <c r="C205" s="10"/>
      <c r="D205" s="5"/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2"/>
      <c r="B206" s="14"/>
      <c r="C206" s="10"/>
      <c r="D206" s="5"/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6"/>
      <c r="C207" s="7"/>
      <c r="D207" s="17" t="s">
        <v>32</v>
      </c>
      <c r="E207" s="8"/>
      <c r="F207" s="18">
        <f>SUM(F198:F206)</f>
        <v>550</v>
      </c>
      <c r="G207" s="18">
        <f t="shared" ref="G207:J207" si="78">SUM(G198:G206)</f>
        <v>24.7</v>
      </c>
      <c r="H207" s="18">
        <f t="shared" si="78"/>
        <v>23.099999999999998</v>
      </c>
      <c r="I207" s="18">
        <f t="shared" si="78"/>
        <v>70.540000000000006</v>
      </c>
      <c r="J207" s="18">
        <f t="shared" si="78"/>
        <v>590.46</v>
      </c>
      <c r="K207" s="24"/>
      <c r="L207" s="18">
        <f t="shared" ref="L207" si="79">SUM(L198:L206)</f>
        <v>0</v>
      </c>
    </row>
    <row r="208" spans="1:12" ht="31.5" x14ac:dyDescent="0.25">
      <c r="A208" s="25">
        <f>A198</f>
        <v>2</v>
      </c>
      <c r="B208" s="12">
        <f>B198</f>
        <v>4</v>
      </c>
      <c r="C208" s="9" t="s">
        <v>24</v>
      </c>
      <c r="D208" s="79" t="s">
        <v>25</v>
      </c>
      <c r="E208" s="72" t="s">
        <v>117</v>
      </c>
      <c r="F208" s="73" t="s">
        <v>122</v>
      </c>
      <c r="G208" s="74">
        <v>0.6</v>
      </c>
      <c r="H208" s="74">
        <v>5.0999999999999996</v>
      </c>
      <c r="I208" s="74">
        <v>2.2000000000000002</v>
      </c>
      <c r="J208" s="74">
        <v>57</v>
      </c>
      <c r="K208" s="78" t="s">
        <v>125</v>
      </c>
      <c r="L208" s="40"/>
    </row>
    <row r="209" spans="1:12" ht="15.75" x14ac:dyDescent="0.25">
      <c r="A209" s="22"/>
      <c r="B209" s="14"/>
      <c r="C209" s="10"/>
      <c r="D209" s="79" t="s">
        <v>26</v>
      </c>
      <c r="E209" s="72" t="s">
        <v>167</v>
      </c>
      <c r="F209" s="73" t="s">
        <v>170</v>
      </c>
      <c r="G209" s="73">
        <v>6.4</v>
      </c>
      <c r="H209" s="73">
        <v>9.3000000000000007</v>
      </c>
      <c r="I209" s="73">
        <v>32</v>
      </c>
      <c r="J209" s="83">
        <f>G209*4+H209*9+I209*4</f>
        <v>237.3</v>
      </c>
      <c r="K209" s="72" t="s">
        <v>107</v>
      </c>
      <c r="L209" s="40"/>
    </row>
    <row r="210" spans="1:12" ht="15.75" x14ac:dyDescent="0.25">
      <c r="A210" s="22"/>
      <c r="B210" s="14"/>
      <c r="C210" s="10"/>
      <c r="D210" s="60" t="s">
        <v>27</v>
      </c>
      <c r="E210" s="114" t="s">
        <v>168</v>
      </c>
      <c r="F210" s="84">
        <v>100</v>
      </c>
      <c r="G210" s="115">
        <v>13</v>
      </c>
      <c r="H210" s="115">
        <v>7.7</v>
      </c>
      <c r="I210" s="115">
        <v>8.07</v>
      </c>
      <c r="J210" s="115">
        <v>153.6</v>
      </c>
      <c r="K210" s="116" t="s">
        <v>171</v>
      </c>
      <c r="L210" s="40"/>
    </row>
    <row r="211" spans="1:12" ht="15.75" x14ac:dyDescent="0.25">
      <c r="A211" s="22"/>
      <c r="B211" s="14"/>
      <c r="C211" s="10"/>
      <c r="D211" s="60"/>
      <c r="E211" s="117" t="s">
        <v>61</v>
      </c>
      <c r="F211" s="84"/>
      <c r="G211" s="115"/>
      <c r="H211" s="115"/>
      <c r="I211" s="115"/>
      <c r="J211" s="115"/>
      <c r="K211" s="118"/>
      <c r="L211" s="40"/>
    </row>
    <row r="212" spans="1:12" ht="15.75" x14ac:dyDescent="0.25">
      <c r="A212" s="22"/>
      <c r="B212" s="14"/>
      <c r="C212" s="10"/>
      <c r="D212" s="60" t="s">
        <v>27</v>
      </c>
      <c r="E212" s="95" t="s">
        <v>120</v>
      </c>
      <c r="F212" s="68"/>
      <c r="G212" s="69"/>
      <c r="H212" s="69"/>
      <c r="I212" s="69"/>
      <c r="J212" s="69"/>
      <c r="K212" s="95" t="s">
        <v>128</v>
      </c>
      <c r="L212" s="40"/>
    </row>
    <row r="213" spans="1:12" ht="15.75" x14ac:dyDescent="0.25">
      <c r="A213" s="22"/>
      <c r="B213" s="14"/>
      <c r="C213" s="10"/>
      <c r="D213" s="60" t="s">
        <v>28</v>
      </c>
      <c r="E213" s="78" t="s">
        <v>169</v>
      </c>
      <c r="F213" s="73">
        <v>150</v>
      </c>
      <c r="G213" s="74">
        <v>3.6</v>
      </c>
      <c r="H213" s="74">
        <v>6</v>
      </c>
      <c r="I213" s="74">
        <v>37</v>
      </c>
      <c r="J213" s="74">
        <v>220.5</v>
      </c>
      <c r="K213" s="78" t="s">
        <v>172</v>
      </c>
      <c r="L213" s="40"/>
    </row>
    <row r="214" spans="1:12" ht="15.75" x14ac:dyDescent="0.25">
      <c r="A214" s="22"/>
      <c r="B214" s="14"/>
      <c r="C214" s="10"/>
      <c r="D214" s="60" t="s">
        <v>29</v>
      </c>
      <c r="E214" s="90" t="s">
        <v>73</v>
      </c>
      <c r="F214" s="73"/>
      <c r="G214" s="74"/>
      <c r="H214" s="74"/>
      <c r="I214" s="74"/>
      <c r="J214" s="74"/>
      <c r="K214" s="91" t="s">
        <v>59</v>
      </c>
      <c r="L214" s="40"/>
    </row>
    <row r="215" spans="1:12" ht="15.75" x14ac:dyDescent="0.25">
      <c r="A215" s="22"/>
      <c r="B215" s="14"/>
      <c r="C215" s="10"/>
      <c r="D215" s="60"/>
      <c r="E215" s="88" t="s">
        <v>61</v>
      </c>
      <c r="F215" s="73"/>
      <c r="G215" s="74"/>
      <c r="H215" s="74"/>
      <c r="I215" s="74"/>
      <c r="J215" s="74"/>
      <c r="K215" s="77"/>
      <c r="L215" s="40"/>
    </row>
    <row r="216" spans="1:12" ht="15.75" x14ac:dyDescent="0.25">
      <c r="A216" s="22"/>
      <c r="B216" s="14"/>
      <c r="C216" s="10"/>
      <c r="D216" s="60" t="s">
        <v>29</v>
      </c>
      <c r="E216" s="88" t="s">
        <v>60</v>
      </c>
      <c r="F216" s="73">
        <v>200</v>
      </c>
      <c r="G216" s="76">
        <v>0</v>
      </c>
      <c r="H216" s="76">
        <v>0</v>
      </c>
      <c r="I216" s="76">
        <v>20</v>
      </c>
      <c r="J216" s="76">
        <f>G216*4+H216*9+I216*4</f>
        <v>80</v>
      </c>
      <c r="K216" s="77"/>
      <c r="L216" s="40"/>
    </row>
    <row r="217" spans="1:12" ht="15.75" x14ac:dyDescent="0.25">
      <c r="A217" s="22"/>
      <c r="B217" s="14"/>
      <c r="C217" s="10"/>
      <c r="D217" s="60" t="s">
        <v>30</v>
      </c>
      <c r="E217" s="75" t="s">
        <v>62</v>
      </c>
      <c r="F217" s="73">
        <v>30</v>
      </c>
      <c r="G217" s="84">
        <v>2.37</v>
      </c>
      <c r="H217" s="84">
        <v>0.3</v>
      </c>
      <c r="I217" s="84">
        <v>14.3</v>
      </c>
      <c r="J217" s="84">
        <v>69.5</v>
      </c>
      <c r="K217" s="77"/>
      <c r="L217" s="40"/>
    </row>
    <row r="218" spans="1:12" ht="15.75" x14ac:dyDescent="0.25">
      <c r="A218" s="22"/>
      <c r="B218" s="14"/>
      <c r="C218" s="10"/>
      <c r="D218" s="60" t="s">
        <v>31</v>
      </c>
      <c r="E218" s="78" t="s">
        <v>45</v>
      </c>
      <c r="F218" s="62">
        <v>30</v>
      </c>
      <c r="G218" s="63">
        <v>2</v>
      </c>
      <c r="H218" s="63">
        <v>0.3</v>
      </c>
      <c r="I218" s="63">
        <v>12.3</v>
      </c>
      <c r="J218" s="63">
        <v>60.1</v>
      </c>
      <c r="K218" s="77"/>
      <c r="L218" s="40"/>
    </row>
    <row r="219" spans="1:12" ht="15" x14ac:dyDescent="0.25">
      <c r="A219" s="22"/>
      <c r="B219" s="14"/>
      <c r="C219" s="10"/>
      <c r="D219" s="5"/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23"/>
      <c r="B220" s="16"/>
      <c r="C220" s="7"/>
      <c r="D220" s="17" t="s">
        <v>32</v>
      </c>
      <c r="E220" s="8"/>
      <c r="F220" s="18">
        <f>SUM(F208:F219)</f>
        <v>510</v>
      </c>
      <c r="G220" s="18">
        <f t="shared" ref="G220:J220" si="80">SUM(G208:G219)</f>
        <v>27.970000000000002</v>
      </c>
      <c r="H220" s="18">
        <f t="shared" si="80"/>
        <v>28.700000000000003</v>
      </c>
      <c r="I220" s="18">
        <f t="shared" si="80"/>
        <v>125.87</v>
      </c>
      <c r="J220" s="18">
        <f t="shared" si="80"/>
        <v>878</v>
      </c>
      <c r="K220" s="24"/>
      <c r="L220" s="18">
        <f t="shared" ref="L220" si="81">SUM(L208:L219)</f>
        <v>0</v>
      </c>
    </row>
    <row r="221" spans="1:12" ht="15.75" thickBot="1" x14ac:dyDescent="0.25">
      <c r="A221" s="28">
        <f>A198</f>
        <v>2</v>
      </c>
      <c r="B221" s="29">
        <f>B198</f>
        <v>4</v>
      </c>
      <c r="C221" s="54" t="s">
        <v>4</v>
      </c>
      <c r="D221" s="55"/>
      <c r="E221" s="30"/>
      <c r="F221" s="31">
        <f>F207+F220</f>
        <v>1060</v>
      </c>
      <c r="G221" s="31">
        <f t="shared" ref="G221" si="82">G207+G220</f>
        <v>52.67</v>
      </c>
      <c r="H221" s="31">
        <f t="shared" ref="H221" si="83">H207+H220</f>
        <v>51.8</v>
      </c>
      <c r="I221" s="31">
        <f t="shared" ref="I221" si="84">I207+I220</f>
        <v>196.41000000000003</v>
      </c>
      <c r="J221" s="31">
        <f t="shared" ref="J221:L221" si="85">J207+J220</f>
        <v>1468.46</v>
      </c>
      <c r="K221" s="31"/>
      <c r="L221" s="31">
        <f t="shared" si="85"/>
        <v>0</v>
      </c>
    </row>
    <row r="222" spans="1:12" ht="15.75" x14ac:dyDescent="0.25">
      <c r="A222" s="19">
        <v>2</v>
      </c>
      <c r="B222" s="20">
        <v>5</v>
      </c>
      <c r="C222" s="21" t="s">
        <v>20</v>
      </c>
      <c r="D222" s="92" t="s">
        <v>21</v>
      </c>
      <c r="E222" s="95" t="s">
        <v>173</v>
      </c>
      <c r="F222" s="68">
        <v>180</v>
      </c>
      <c r="G222" s="69">
        <v>20.6</v>
      </c>
      <c r="H222" s="69">
        <v>27.5</v>
      </c>
      <c r="I222" s="69">
        <v>3.3</v>
      </c>
      <c r="J222" s="69">
        <v>344.4</v>
      </c>
      <c r="K222" s="95" t="s">
        <v>174</v>
      </c>
      <c r="L222" s="38"/>
    </row>
    <row r="223" spans="1:12" ht="15.75" x14ac:dyDescent="0.25">
      <c r="A223" s="22"/>
      <c r="B223" s="14"/>
      <c r="C223" s="10"/>
      <c r="D223" s="79" t="s">
        <v>22</v>
      </c>
      <c r="E223" s="78" t="s">
        <v>41</v>
      </c>
      <c r="F223" s="73">
        <v>200</v>
      </c>
      <c r="G223" s="74">
        <v>3.4</v>
      </c>
      <c r="H223" s="74">
        <v>3.2</v>
      </c>
      <c r="I223" s="74">
        <v>21.2</v>
      </c>
      <c r="J223" s="74">
        <v>127.19999999999999</v>
      </c>
      <c r="K223" s="78" t="s">
        <v>48</v>
      </c>
      <c r="L223" s="40"/>
    </row>
    <row r="224" spans="1:12" ht="15.75" x14ac:dyDescent="0.25">
      <c r="A224" s="22"/>
      <c r="B224" s="14"/>
      <c r="C224" s="10"/>
      <c r="D224" s="79" t="s">
        <v>30</v>
      </c>
      <c r="E224" s="75" t="s">
        <v>44</v>
      </c>
      <c r="F224" s="73">
        <v>30</v>
      </c>
      <c r="G224" s="84">
        <v>2.37</v>
      </c>
      <c r="H224" s="84">
        <v>0.3</v>
      </c>
      <c r="I224" s="84">
        <v>14.3</v>
      </c>
      <c r="J224" s="84">
        <v>69.5</v>
      </c>
      <c r="K224" s="77"/>
      <c r="L224" s="40"/>
    </row>
    <row r="225" spans="1:12" ht="15.75" x14ac:dyDescent="0.25">
      <c r="A225" s="22"/>
      <c r="B225" s="14"/>
      <c r="C225" s="10"/>
      <c r="D225" s="79" t="s">
        <v>31</v>
      </c>
      <c r="E225" s="78" t="s">
        <v>45</v>
      </c>
      <c r="F225" s="73">
        <v>30</v>
      </c>
      <c r="G225" s="63">
        <v>2</v>
      </c>
      <c r="H225" s="63">
        <v>0.3</v>
      </c>
      <c r="I225" s="63">
        <v>12.3</v>
      </c>
      <c r="J225" s="63">
        <v>60.1</v>
      </c>
      <c r="K225" s="77"/>
      <c r="L225" s="40"/>
    </row>
    <row r="226" spans="1:12" ht="15" x14ac:dyDescent="0.25">
      <c r="A226" s="22"/>
      <c r="B226" s="14"/>
      <c r="C226" s="10"/>
      <c r="D226" s="79"/>
      <c r="E226" s="80"/>
      <c r="F226" s="71"/>
      <c r="G226" s="71"/>
      <c r="H226" s="71"/>
      <c r="I226" s="71"/>
      <c r="J226" s="71"/>
      <c r="K226" s="81"/>
      <c r="L226" s="40"/>
    </row>
    <row r="227" spans="1:12" ht="15" x14ac:dyDescent="0.25">
      <c r="A227" s="22"/>
      <c r="B227" s="14"/>
      <c r="C227" s="10"/>
      <c r="D227" s="79"/>
      <c r="E227" s="80"/>
      <c r="F227" s="71"/>
      <c r="G227" s="71"/>
      <c r="H227" s="71"/>
      <c r="I227" s="71"/>
      <c r="J227" s="71"/>
      <c r="K227" s="81"/>
      <c r="L227" s="40"/>
    </row>
    <row r="228" spans="1:12" ht="15" x14ac:dyDescent="0.25">
      <c r="A228" s="22"/>
      <c r="B228" s="14"/>
      <c r="C228" s="10"/>
      <c r="D228" s="6"/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22"/>
      <c r="B229" s="14"/>
      <c r="C229" s="10"/>
      <c r="D229" s="5"/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22"/>
      <c r="B230" s="14"/>
      <c r="C230" s="10"/>
      <c r="D230" s="5"/>
      <c r="E230" s="39"/>
      <c r="F230" s="40"/>
      <c r="G230" s="40"/>
      <c r="H230" s="40"/>
      <c r="I230" s="40"/>
      <c r="J230" s="40"/>
      <c r="K230" s="41"/>
      <c r="L230" s="40"/>
    </row>
    <row r="231" spans="1:12" ht="15.75" customHeight="1" x14ac:dyDescent="0.25">
      <c r="A231" s="23"/>
      <c r="B231" s="16"/>
      <c r="C231" s="7"/>
      <c r="D231" s="17" t="s">
        <v>32</v>
      </c>
      <c r="E231" s="8"/>
      <c r="F231" s="18">
        <f>SUM(F222:F230)</f>
        <v>440</v>
      </c>
      <c r="G231" s="18">
        <f t="shared" ref="G231:J231" si="86">SUM(G222:G230)</f>
        <v>28.37</v>
      </c>
      <c r="H231" s="18">
        <f t="shared" si="86"/>
        <v>31.3</v>
      </c>
      <c r="I231" s="18">
        <f t="shared" si="86"/>
        <v>51.099999999999994</v>
      </c>
      <c r="J231" s="18">
        <f t="shared" si="86"/>
        <v>601.19999999999993</v>
      </c>
      <c r="K231" s="24"/>
      <c r="L231" s="18">
        <f t="shared" ref="L231" si="87">SUM(L222:L230)</f>
        <v>0</v>
      </c>
    </row>
    <row r="232" spans="1:12" ht="15.75" x14ac:dyDescent="0.25">
      <c r="A232" s="25">
        <f>A222</f>
        <v>2</v>
      </c>
      <c r="B232" s="12">
        <f>B222</f>
        <v>5</v>
      </c>
      <c r="C232" s="9" t="s">
        <v>24</v>
      </c>
      <c r="D232" s="79" t="s">
        <v>25</v>
      </c>
      <c r="E232" s="72" t="s">
        <v>69</v>
      </c>
      <c r="F232" s="73">
        <v>60</v>
      </c>
      <c r="G232" s="74">
        <v>0.6</v>
      </c>
      <c r="H232" s="74">
        <v>0.1</v>
      </c>
      <c r="I232" s="74">
        <v>2.2000000000000002</v>
      </c>
      <c r="J232" s="74">
        <v>12</v>
      </c>
      <c r="K232" s="78" t="s">
        <v>75</v>
      </c>
      <c r="L232" s="40"/>
    </row>
    <row r="233" spans="1:12" ht="15.75" x14ac:dyDescent="0.25">
      <c r="A233" s="22"/>
      <c r="B233" s="14"/>
      <c r="C233" s="10"/>
      <c r="D233" s="79"/>
      <c r="E233" s="101" t="s">
        <v>61</v>
      </c>
      <c r="F233" s="73"/>
      <c r="G233" s="74"/>
      <c r="H233" s="74"/>
      <c r="I233" s="74"/>
      <c r="J233" s="74"/>
      <c r="K233" s="93"/>
      <c r="L233" s="40"/>
    </row>
    <row r="234" spans="1:12" ht="15.75" x14ac:dyDescent="0.25">
      <c r="A234" s="22"/>
      <c r="B234" s="14"/>
      <c r="C234" s="10"/>
      <c r="D234" s="79" t="s">
        <v>25</v>
      </c>
      <c r="E234" s="72" t="s">
        <v>100</v>
      </c>
      <c r="F234" s="73"/>
      <c r="G234" s="74"/>
      <c r="H234" s="74"/>
      <c r="I234" s="74"/>
      <c r="J234" s="74"/>
      <c r="K234" s="72" t="s">
        <v>106</v>
      </c>
      <c r="L234" s="40"/>
    </row>
    <row r="235" spans="1:12" ht="31.5" x14ac:dyDescent="0.25">
      <c r="A235" s="22"/>
      <c r="B235" s="14"/>
      <c r="C235" s="10"/>
      <c r="D235" s="79" t="s">
        <v>26</v>
      </c>
      <c r="E235" s="113" t="s">
        <v>52</v>
      </c>
      <c r="F235" s="62" t="s">
        <v>55</v>
      </c>
      <c r="G235" s="63">
        <v>8.8000000000000007</v>
      </c>
      <c r="H235" s="63">
        <v>9</v>
      </c>
      <c r="I235" s="63">
        <v>29.5</v>
      </c>
      <c r="J235" s="63">
        <v>234.2</v>
      </c>
      <c r="K235" s="61" t="s">
        <v>57</v>
      </c>
      <c r="L235" s="40"/>
    </row>
    <row r="236" spans="1:12" ht="15.75" x14ac:dyDescent="0.25">
      <c r="A236" s="22"/>
      <c r="B236" s="14"/>
      <c r="C236" s="10"/>
      <c r="D236" s="60" t="s">
        <v>21</v>
      </c>
      <c r="E236" s="78" t="s">
        <v>175</v>
      </c>
      <c r="F236" s="73">
        <v>200</v>
      </c>
      <c r="G236" s="74">
        <v>19.8</v>
      </c>
      <c r="H236" s="74">
        <v>14.5</v>
      </c>
      <c r="I236" s="74">
        <v>5.7</v>
      </c>
      <c r="J236" s="74">
        <v>234.3</v>
      </c>
      <c r="K236" s="78" t="s">
        <v>176</v>
      </c>
      <c r="L236" s="40"/>
    </row>
    <row r="237" spans="1:12" ht="15.75" x14ac:dyDescent="0.25">
      <c r="A237" s="22"/>
      <c r="B237" s="14"/>
      <c r="C237" s="10"/>
      <c r="D237" s="79" t="s">
        <v>29</v>
      </c>
      <c r="E237" s="78" t="s">
        <v>54</v>
      </c>
      <c r="F237" s="73">
        <v>200</v>
      </c>
      <c r="G237" s="74">
        <v>0.4</v>
      </c>
      <c r="H237" s="74">
        <v>0</v>
      </c>
      <c r="I237" s="74">
        <v>27.4</v>
      </c>
      <c r="J237" s="74">
        <v>106</v>
      </c>
      <c r="K237" s="78" t="s">
        <v>59</v>
      </c>
      <c r="L237" s="40"/>
    </row>
    <row r="238" spans="1:12" ht="15.75" x14ac:dyDescent="0.25">
      <c r="A238" s="22"/>
      <c r="B238" s="14"/>
      <c r="C238" s="10"/>
      <c r="D238" s="60" t="s">
        <v>30</v>
      </c>
      <c r="E238" s="75" t="s">
        <v>62</v>
      </c>
      <c r="F238" s="73">
        <v>50</v>
      </c>
      <c r="G238" s="89">
        <v>3.95</v>
      </c>
      <c r="H238" s="89">
        <v>0.5</v>
      </c>
      <c r="I238" s="89">
        <v>23.8</v>
      </c>
      <c r="J238" s="104">
        <v>115.5</v>
      </c>
      <c r="K238" s="77"/>
      <c r="L238" s="40"/>
    </row>
    <row r="239" spans="1:12" ht="15.75" x14ac:dyDescent="0.25">
      <c r="A239" s="22"/>
      <c r="B239" s="14"/>
      <c r="C239" s="10"/>
      <c r="D239" s="60" t="s">
        <v>31</v>
      </c>
      <c r="E239" s="78" t="s">
        <v>45</v>
      </c>
      <c r="F239" s="73">
        <v>30</v>
      </c>
      <c r="G239" s="63">
        <v>2</v>
      </c>
      <c r="H239" s="63">
        <v>0.3</v>
      </c>
      <c r="I239" s="63">
        <v>12.3</v>
      </c>
      <c r="J239" s="63">
        <v>60.1</v>
      </c>
      <c r="K239" s="77"/>
      <c r="L239" s="40"/>
    </row>
    <row r="240" spans="1:12" ht="15" x14ac:dyDescent="0.25">
      <c r="A240" s="22"/>
      <c r="B240" s="14"/>
      <c r="C240" s="10"/>
      <c r="D240" s="79"/>
      <c r="E240" s="80"/>
      <c r="F240" s="71"/>
      <c r="G240" s="71"/>
      <c r="H240" s="71"/>
      <c r="I240" s="71"/>
      <c r="J240" s="71"/>
      <c r="K240" s="81"/>
      <c r="L240" s="40"/>
    </row>
    <row r="241" spans="1:12" ht="15" x14ac:dyDescent="0.25">
      <c r="A241" s="22"/>
      <c r="B241" s="14"/>
      <c r="C241" s="10"/>
      <c r="D241" s="5"/>
      <c r="E241" s="39"/>
      <c r="F241" s="40"/>
      <c r="G241" s="40"/>
      <c r="H241" s="40"/>
      <c r="I241" s="40"/>
      <c r="J241" s="40"/>
      <c r="K241" s="41"/>
      <c r="L241" s="40"/>
    </row>
    <row r="242" spans="1:12" ht="15" x14ac:dyDescent="0.25">
      <c r="A242" s="22"/>
      <c r="B242" s="14"/>
      <c r="C242" s="10"/>
      <c r="D242" s="5"/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6"/>
      <c r="C243" s="7"/>
      <c r="D243" s="17" t="s">
        <v>32</v>
      </c>
      <c r="E243" s="8"/>
      <c r="F243" s="18">
        <f>SUM(F232:F242)</f>
        <v>540</v>
      </c>
      <c r="G243" s="18">
        <f t="shared" ref="G243:J243" si="88">SUM(G232:G242)</f>
        <v>35.550000000000004</v>
      </c>
      <c r="H243" s="18">
        <f t="shared" si="88"/>
        <v>24.400000000000002</v>
      </c>
      <c r="I243" s="18">
        <f t="shared" si="88"/>
        <v>100.89999999999999</v>
      </c>
      <c r="J243" s="18">
        <f t="shared" si="88"/>
        <v>762.1</v>
      </c>
      <c r="K243" s="24"/>
      <c r="L243" s="18">
        <f t="shared" ref="L243" si="89">SUM(L232:L242)</f>
        <v>0</v>
      </c>
    </row>
    <row r="244" spans="1:12" ht="15.75" thickBot="1" x14ac:dyDescent="0.25">
      <c r="A244" s="28">
        <f>A222</f>
        <v>2</v>
      </c>
      <c r="B244" s="29">
        <f>B222</f>
        <v>5</v>
      </c>
      <c r="C244" s="54" t="s">
        <v>4</v>
      </c>
      <c r="D244" s="55"/>
      <c r="E244" s="30"/>
      <c r="F244" s="31">
        <f>F231+F243</f>
        <v>980</v>
      </c>
      <c r="G244" s="31">
        <f t="shared" ref="G244" si="90">G231+G243</f>
        <v>63.92</v>
      </c>
      <c r="H244" s="31">
        <f t="shared" ref="H244" si="91">H231+H243</f>
        <v>55.7</v>
      </c>
      <c r="I244" s="31">
        <f t="shared" ref="I244" si="92">I231+I243</f>
        <v>152</v>
      </c>
      <c r="J244" s="31">
        <f t="shared" ref="J244:L244" si="93">J231+J243</f>
        <v>1363.3</v>
      </c>
      <c r="K244" s="31"/>
      <c r="L244" s="31">
        <f t="shared" si="93"/>
        <v>0</v>
      </c>
    </row>
    <row r="245" spans="1:12" ht="31.5" x14ac:dyDescent="0.25">
      <c r="A245" s="19">
        <v>3</v>
      </c>
      <c r="B245" s="20">
        <v>1</v>
      </c>
      <c r="C245" s="21" t="s">
        <v>20</v>
      </c>
      <c r="D245" s="60" t="s">
        <v>27</v>
      </c>
      <c r="E245" s="72" t="s">
        <v>177</v>
      </c>
      <c r="F245" s="73" t="s">
        <v>147</v>
      </c>
      <c r="G245" s="74">
        <v>10.4</v>
      </c>
      <c r="H245" s="74">
        <v>11.2</v>
      </c>
      <c r="I245" s="74">
        <v>12.1</v>
      </c>
      <c r="J245" s="74">
        <v>190.8</v>
      </c>
      <c r="K245" s="72" t="s">
        <v>178</v>
      </c>
      <c r="L245" s="38"/>
    </row>
    <row r="246" spans="1:12" ht="15.75" x14ac:dyDescent="0.25">
      <c r="A246" s="22"/>
      <c r="B246" s="14"/>
      <c r="C246" s="10"/>
      <c r="D246" s="60" t="s">
        <v>28</v>
      </c>
      <c r="E246" s="78" t="s">
        <v>121</v>
      </c>
      <c r="F246" s="73">
        <v>150</v>
      </c>
      <c r="G246" s="74">
        <v>4.5</v>
      </c>
      <c r="H246" s="74">
        <v>6.8</v>
      </c>
      <c r="I246" s="74">
        <v>22.4</v>
      </c>
      <c r="J246" s="83">
        <v>171</v>
      </c>
      <c r="K246" s="78" t="s">
        <v>129</v>
      </c>
      <c r="L246" s="40"/>
    </row>
    <row r="247" spans="1:12" ht="15.75" x14ac:dyDescent="0.25">
      <c r="A247" s="22"/>
      <c r="B247" s="14"/>
      <c r="C247" s="10"/>
      <c r="D247" s="79" t="s">
        <v>22</v>
      </c>
      <c r="E247" s="78" t="s">
        <v>65</v>
      </c>
      <c r="F247" s="73">
        <v>200</v>
      </c>
      <c r="G247" s="94">
        <v>0.2</v>
      </c>
      <c r="H247" s="94">
        <v>0</v>
      </c>
      <c r="I247" s="94">
        <v>15</v>
      </c>
      <c r="J247" s="94">
        <v>60.8</v>
      </c>
      <c r="K247" s="78" t="s">
        <v>68</v>
      </c>
      <c r="L247" s="40"/>
    </row>
    <row r="248" spans="1:12" ht="15.75" x14ac:dyDescent="0.25">
      <c r="A248" s="22"/>
      <c r="B248" s="14"/>
      <c r="C248" s="10"/>
      <c r="D248" s="60" t="s">
        <v>49</v>
      </c>
      <c r="E248" s="78" t="s">
        <v>40</v>
      </c>
      <c r="F248" s="73">
        <v>15</v>
      </c>
      <c r="G248" s="87">
        <v>3.5</v>
      </c>
      <c r="H248" s="87">
        <v>4.4000000000000004</v>
      </c>
      <c r="I248" s="87">
        <v>0</v>
      </c>
      <c r="J248" s="73">
        <v>53.2</v>
      </c>
      <c r="K248" s="78" t="s">
        <v>47</v>
      </c>
      <c r="L248" s="40"/>
    </row>
    <row r="249" spans="1:12" ht="15.75" x14ac:dyDescent="0.25">
      <c r="A249" s="22"/>
      <c r="B249" s="14"/>
      <c r="C249" s="10"/>
      <c r="D249" s="79" t="s">
        <v>30</v>
      </c>
      <c r="E249" s="75" t="s">
        <v>44</v>
      </c>
      <c r="F249" s="110">
        <v>30</v>
      </c>
      <c r="G249" s="111">
        <v>2.5</v>
      </c>
      <c r="H249" s="111">
        <v>0.4</v>
      </c>
      <c r="I249" s="111">
        <v>14.3</v>
      </c>
      <c r="J249" s="111">
        <v>72</v>
      </c>
      <c r="K249" s="77"/>
      <c r="L249" s="40"/>
    </row>
    <row r="250" spans="1:12" ht="15.75" x14ac:dyDescent="0.25">
      <c r="A250" s="22"/>
      <c r="B250" s="14"/>
      <c r="C250" s="10"/>
      <c r="D250" s="79" t="s">
        <v>31</v>
      </c>
      <c r="E250" s="78" t="s">
        <v>45</v>
      </c>
      <c r="F250" s="110">
        <v>20</v>
      </c>
      <c r="G250" s="112">
        <v>1.3</v>
      </c>
      <c r="H250" s="112">
        <v>0.2</v>
      </c>
      <c r="I250" s="112">
        <v>8.1999999999999993</v>
      </c>
      <c r="J250" s="112">
        <v>40.200000000000003</v>
      </c>
      <c r="K250" s="77"/>
      <c r="L250" s="40"/>
    </row>
    <row r="251" spans="1:12" ht="15" x14ac:dyDescent="0.25">
      <c r="A251" s="22"/>
      <c r="B251" s="14"/>
      <c r="C251" s="10"/>
      <c r="D251" s="79"/>
      <c r="E251" s="80"/>
      <c r="F251" s="71"/>
      <c r="G251" s="71"/>
      <c r="H251" s="71"/>
      <c r="I251" s="71"/>
      <c r="J251" s="71"/>
      <c r="K251" s="81"/>
      <c r="L251" s="40"/>
    </row>
    <row r="252" spans="1:12" ht="15" x14ac:dyDescent="0.25">
      <c r="A252" s="22"/>
      <c r="B252" s="14"/>
      <c r="C252" s="10"/>
      <c r="D252" s="82"/>
      <c r="E252" s="80"/>
      <c r="F252" s="71"/>
      <c r="G252" s="71"/>
      <c r="H252" s="71"/>
      <c r="I252" s="71"/>
      <c r="J252" s="71"/>
      <c r="K252" s="81"/>
      <c r="L252" s="40"/>
    </row>
    <row r="253" spans="1:12" ht="15" x14ac:dyDescent="0.25">
      <c r="A253" s="22"/>
      <c r="B253" s="14"/>
      <c r="C253" s="10"/>
      <c r="D253" s="5"/>
      <c r="E253" s="39"/>
      <c r="F253" s="40"/>
      <c r="G253" s="40"/>
      <c r="H253" s="40"/>
      <c r="I253" s="40"/>
      <c r="J253" s="40"/>
      <c r="K253" s="41"/>
      <c r="L253" s="40"/>
    </row>
    <row r="254" spans="1:12" ht="15" x14ac:dyDescent="0.25">
      <c r="A254" s="23"/>
      <c r="B254" s="16"/>
      <c r="C254" s="7"/>
      <c r="D254" s="17" t="s">
        <v>32</v>
      </c>
      <c r="E254" s="8"/>
      <c r="F254" s="18">
        <f>SUM(F245:F253)</f>
        <v>415</v>
      </c>
      <c r="G254" s="18">
        <f>SUM(G245:G253)</f>
        <v>22.400000000000002</v>
      </c>
      <c r="H254" s="18">
        <f>SUM(H245:H253)</f>
        <v>22.999999999999996</v>
      </c>
      <c r="I254" s="18">
        <f>SUM(I245:I253)</f>
        <v>72</v>
      </c>
      <c r="J254" s="18">
        <f>SUM(J245:J253)</f>
        <v>588</v>
      </c>
      <c r="K254" s="24"/>
      <c r="L254" s="18">
        <f t="shared" ref="L254" si="94">SUM(L245:L253)</f>
        <v>0</v>
      </c>
    </row>
    <row r="255" spans="1:12" ht="15.75" x14ac:dyDescent="0.25">
      <c r="A255" s="25">
        <f>A245</f>
        <v>3</v>
      </c>
      <c r="B255" s="12">
        <f>B245</f>
        <v>1</v>
      </c>
      <c r="C255" s="9" t="s">
        <v>24</v>
      </c>
      <c r="D255" s="79" t="s">
        <v>25</v>
      </c>
      <c r="E255" s="72" t="s">
        <v>69</v>
      </c>
      <c r="F255" s="73">
        <v>60</v>
      </c>
      <c r="G255" s="74">
        <v>0.6</v>
      </c>
      <c r="H255" s="74">
        <v>0.1</v>
      </c>
      <c r="I255" s="74">
        <v>2.2000000000000002</v>
      </c>
      <c r="J255" s="74">
        <v>12</v>
      </c>
      <c r="K255" s="78" t="s">
        <v>75</v>
      </c>
      <c r="L255" s="40"/>
    </row>
    <row r="256" spans="1:12" ht="15.75" x14ac:dyDescent="0.25">
      <c r="A256" s="22"/>
      <c r="B256" s="14"/>
      <c r="C256" s="10"/>
      <c r="D256" s="79"/>
      <c r="E256" s="101" t="s">
        <v>61</v>
      </c>
      <c r="F256" s="73"/>
      <c r="G256" s="74"/>
      <c r="H256" s="74"/>
      <c r="I256" s="74"/>
      <c r="J256" s="74"/>
      <c r="K256" s="93"/>
      <c r="L256" s="40"/>
    </row>
    <row r="257" spans="1:12" ht="15.75" x14ac:dyDescent="0.25">
      <c r="A257" s="22"/>
      <c r="B257" s="14"/>
      <c r="C257" s="10"/>
      <c r="D257" s="79" t="s">
        <v>25</v>
      </c>
      <c r="E257" s="102" t="s">
        <v>100</v>
      </c>
      <c r="F257" s="73"/>
      <c r="G257" s="74"/>
      <c r="H257" s="74"/>
      <c r="I257" s="74"/>
      <c r="J257" s="74"/>
      <c r="K257" s="72" t="s">
        <v>106</v>
      </c>
      <c r="L257" s="40"/>
    </row>
    <row r="258" spans="1:12" ht="31.5" x14ac:dyDescent="0.25">
      <c r="A258" s="22"/>
      <c r="B258" s="14"/>
      <c r="C258" s="10"/>
      <c r="D258" s="79" t="s">
        <v>26</v>
      </c>
      <c r="E258" s="72" t="s">
        <v>179</v>
      </c>
      <c r="F258" s="73" t="s">
        <v>181</v>
      </c>
      <c r="G258" s="74">
        <v>4.0999999999999996</v>
      </c>
      <c r="H258" s="74">
        <v>4.9000000000000004</v>
      </c>
      <c r="I258" s="74">
        <v>15.6</v>
      </c>
      <c r="J258" s="83">
        <f>G258*4+H258*9+I258*4</f>
        <v>122.9</v>
      </c>
      <c r="K258" s="72" t="s">
        <v>76</v>
      </c>
      <c r="L258" s="40"/>
    </row>
    <row r="259" spans="1:12" ht="15.75" x14ac:dyDescent="0.25">
      <c r="A259" s="22"/>
      <c r="B259" s="14"/>
      <c r="C259" s="10"/>
      <c r="D259" s="79" t="s">
        <v>27</v>
      </c>
      <c r="E259" s="61" t="s">
        <v>180</v>
      </c>
      <c r="F259" s="62" t="s">
        <v>182</v>
      </c>
      <c r="G259" s="63">
        <v>14.8</v>
      </c>
      <c r="H259" s="63">
        <v>14.3</v>
      </c>
      <c r="I259" s="63">
        <v>11.3</v>
      </c>
      <c r="J259" s="65">
        <v>233.10000000000002</v>
      </c>
      <c r="K259" s="61" t="s">
        <v>183</v>
      </c>
      <c r="L259" s="40"/>
    </row>
    <row r="260" spans="1:12" ht="15.75" x14ac:dyDescent="0.25">
      <c r="A260" s="22"/>
      <c r="B260" s="14"/>
      <c r="C260" s="10"/>
      <c r="D260" s="79" t="s">
        <v>28</v>
      </c>
      <c r="E260" s="78" t="s">
        <v>95</v>
      </c>
      <c r="F260" s="73">
        <v>150</v>
      </c>
      <c r="G260" s="74">
        <v>5.6</v>
      </c>
      <c r="H260" s="74">
        <v>5</v>
      </c>
      <c r="I260" s="74">
        <v>29.6</v>
      </c>
      <c r="J260" s="74">
        <v>184.5</v>
      </c>
      <c r="K260" s="78" t="s">
        <v>98</v>
      </c>
      <c r="L260" s="40"/>
    </row>
    <row r="261" spans="1:12" ht="15.75" x14ac:dyDescent="0.25">
      <c r="A261" s="22"/>
      <c r="B261" s="14"/>
      <c r="C261" s="10"/>
      <c r="D261" s="79" t="s">
        <v>29</v>
      </c>
      <c r="E261" s="90" t="s">
        <v>73</v>
      </c>
      <c r="F261" s="73">
        <v>200</v>
      </c>
      <c r="G261" s="74">
        <v>0.6</v>
      </c>
      <c r="H261" s="74">
        <v>0</v>
      </c>
      <c r="I261" s="74">
        <v>31.4</v>
      </c>
      <c r="J261" s="74">
        <v>124</v>
      </c>
      <c r="K261" s="72" t="s">
        <v>59</v>
      </c>
      <c r="L261" s="40"/>
    </row>
    <row r="262" spans="1:12" ht="15.75" x14ac:dyDescent="0.25">
      <c r="A262" s="22"/>
      <c r="B262" s="14"/>
      <c r="C262" s="10"/>
      <c r="D262" s="60"/>
      <c r="E262" s="88" t="s">
        <v>61</v>
      </c>
      <c r="F262" s="73"/>
      <c r="G262" s="74"/>
      <c r="H262" s="74"/>
      <c r="I262" s="74"/>
      <c r="J262" s="74"/>
      <c r="K262" s="77"/>
      <c r="L262" s="40"/>
    </row>
    <row r="263" spans="1:12" ht="15.75" x14ac:dyDescent="0.25">
      <c r="A263" s="22"/>
      <c r="B263" s="14"/>
      <c r="C263" s="10"/>
      <c r="D263" s="60" t="s">
        <v>29</v>
      </c>
      <c r="E263" s="88" t="s">
        <v>60</v>
      </c>
      <c r="F263" s="73"/>
      <c r="G263" s="76"/>
      <c r="H263" s="76"/>
      <c r="I263" s="76"/>
      <c r="J263" s="76"/>
      <c r="K263" s="77"/>
      <c r="L263" s="40"/>
    </row>
    <row r="264" spans="1:12" ht="15.75" x14ac:dyDescent="0.25">
      <c r="A264" s="22"/>
      <c r="B264" s="14"/>
      <c r="C264" s="10"/>
      <c r="D264" s="60" t="s">
        <v>30</v>
      </c>
      <c r="E264" s="75" t="s">
        <v>62</v>
      </c>
      <c r="F264" s="73">
        <v>30</v>
      </c>
      <c r="G264" s="84">
        <v>2.37</v>
      </c>
      <c r="H264" s="84">
        <v>0.3</v>
      </c>
      <c r="I264" s="84">
        <v>14.3</v>
      </c>
      <c r="J264" s="84">
        <v>69.5</v>
      </c>
      <c r="K264" s="77"/>
      <c r="L264" s="40"/>
    </row>
    <row r="265" spans="1:12" ht="15.75" x14ac:dyDescent="0.25">
      <c r="A265" s="22"/>
      <c r="B265" s="14"/>
      <c r="C265" s="10"/>
      <c r="D265" s="60" t="s">
        <v>31</v>
      </c>
      <c r="E265" s="78" t="s">
        <v>45</v>
      </c>
      <c r="F265" s="62">
        <v>30</v>
      </c>
      <c r="G265" s="63">
        <v>2</v>
      </c>
      <c r="H265" s="63">
        <v>0.3</v>
      </c>
      <c r="I265" s="63">
        <v>12.3</v>
      </c>
      <c r="J265" s="63">
        <v>60.1</v>
      </c>
      <c r="K265" s="77"/>
      <c r="L265" s="40"/>
    </row>
    <row r="266" spans="1:12" ht="15" x14ac:dyDescent="0.25">
      <c r="A266" s="22"/>
      <c r="B266" s="14"/>
      <c r="C266" s="10"/>
      <c r="D266" s="82"/>
      <c r="E266" s="80"/>
      <c r="F266" s="71"/>
      <c r="G266" s="71"/>
      <c r="H266" s="71"/>
      <c r="I266" s="71"/>
      <c r="J266" s="71"/>
      <c r="K266" s="81"/>
      <c r="L266" s="40"/>
    </row>
    <row r="267" spans="1:12" ht="15" x14ac:dyDescent="0.25">
      <c r="A267" s="23"/>
      <c r="B267" s="16"/>
      <c r="C267" s="7"/>
      <c r="D267" s="17" t="s">
        <v>32</v>
      </c>
      <c r="E267" s="8"/>
      <c r="F267" s="18">
        <f>SUM(F255:F266)</f>
        <v>470</v>
      </c>
      <c r="G267" s="18">
        <f t="shared" ref="G267:J267" si="95">SUM(G255:G266)</f>
        <v>30.070000000000004</v>
      </c>
      <c r="H267" s="18">
        <f t="shared" si="95"/>
        <v>24.900000000000002</v>
      </c>
      <c r="I267" s="18">
        <f t="shared" si="95"/>
        <v>116.69999999999999</v>
      </c>
      <c r="J267" s="18">
        <f t="shared" si="95"/>
        <v>806.1</v>
      </c>
      <c r="K267" s="24"/>
      <c r="L267" s="18">
        <f t="shared" ref="L267" si="96">SUM(L255:L266)</f>
        <v>0</v>
      </c>
    </row>
    <row r="268" spans="1:12" ht="15.75" thickBot="1" x14ac:dyDescent="0.25">
      <c r="A268" s="28">
        <f>A245</f>
        <v>3</v>
      </c>
      <c r="B268" s="29">
        <f>B245</f>
        <v>1</v>
      </c>
      <c r="C268" s="54" t="s">
        <v>4</v>
      </c>
      <c r="D268" s="55"/>
      <c r="E268" s="30"/>
      <c r="F268" s="31">
        <f>F254+F267</f>
        <v>885</v>
      </c>
      <c r="G268" s="31">
        <f t="shared" ref="G268:J268" si="97">G254+G267</f>
        <v>52.470000000000006</v>
      </c>
      <c r="H268" s="31">
        <f t="shared" si="97"/>
        <v>47.9</v>
      </c>
      <c r="I268" s="31">
        <f t="shared" si="97"/>
        <v>188.7</v>
      </c>
      <c r="J268" s="31">
        <f t="shared" si="97"/>
        <v>1394.1</v>
      </c>
      <c r="K268" s="31"/>
      <c r="L268" s="31">
        <f t="shared" ref="L268" si="98">L254+L267</f>
        <v>0</v>
      </c>
    </row>
    <row r="269" spans="1:12" ht="15.75" x14ac:dyDescent="0.25">
      <c r="A269" s="13">
        <v>3</v>
      </c>
      <c r="B269" s="14">
        <v>2</v>
      </c>
      <c r="C269" s="21" t="s">
        <v>20</v>
      </c>
      <c r="D269" s="92" t="s">
        <v>21</v>
      </c>
      <c r="E269" s="78" t="s">
        <v>175</v>
      </c>
      <c r="F269" s="73"/>
      <c r="G269" s="74"/>
      <c r="H269" s="74"/>
      <c r="I269" s="74"/>
      <c r="J269" s="74"/>
      <c r="K269" s="78" t="s">
        <v>176</v>
      </c>
      <c r="L269" s="38"/>
    </row>
    <row r="270" spans="1:12" ht="16.5" thickBot="1" x14ac:dyDescent="0.3">
      <c r="A270" s="13"/>
      <c r="B270" s="14"/>
      <c r="C270" s="10"/>
      <c r="D270" s="82"/>
      <c r="E270" s="73" t="s">
        <v>61</v>
      </c>
      <c r="F270" s="73"/>
      <c r="G270" s="74"/>
      <c r="H270" s="74"/>
      <c r="I270" s="74"/>
      <c r="J270" s="74"/>
      <c r="K270" s="107"/>
      <c r="L270" s="40"/>
    </row>
    <row r="271" spans="1:12" ht="31.5" x14ac:dyDescent="0.25">
      <c r="A271" s="13"/>
      <c r="B271" s="14"/>
      <c r="C271" s="10"/>
      <c r="D271" s="92" t="s">
        <v>21</v>
      </c>
      <c r="E271" s="72" t="s">
        <v>184</v>
      </c>
      <c r="F271" s="73">
        <v>200</v>
      </c>
      <c r="G271" s="74">
        <v>16.436688311688311</v>
      </c>
      <c r="H271" s="74">
        <v>18.165584415584416</v>
      </c>
      <c r="I271" s="74">
        <v>12.767857142857144</v>
      </c>
      <c r="J271" s="83">
        <v>280.30844155844153</v>
      </c>
      <c r="K271" s="72" t="s">
        <v>185</v>
      </c>
      <c r="L271" s="40"/>
    </row>
    <row r="272" spans="1:12" ht="15.75" x14ac:dyDescent="0.25">
      <c r="A272" s="13"/>
      <c r="B272" s="14"/>
      <c r="C272" s="10"/>
      <c r="D272" s="79" t="s">
        <v>22</v>
      </c>
      <c r="E272" s="78" t="s">
        <v>96</v>
      </c>
      <c r="F272" s="73" t="s">
        <v>42</v>
      </c>
      <c r="G272" s="73">
        <v>0.1</v>
      </c>
      <c r="H272" s="74">
        <v>0</v>
      </c>
      <c r="I272" s="73">
        <v>15.2</v>
      </c>
      <c r="J272" s="73">
        <v>59</v>
      </c>
      <c r="K272" s="78" t="s">
        <v>99</v>
      </c>
      <c r="L272" s="40"/>
    </row>
    <row r="273" spans="1:12" ht="15.75" x14ac:dyDescent="0.25">
      <c r="A273" s="13"/>
      <c r="B273" s="14"/>
      <c r="C273" s="10"/>
      <c r="D273" s="60" t="s">
        <v>29</v>
      </c>
      <c r="E273" s="88" t="s">
        <v>60</v>
      </c>
      <c r="F273" s="73">
        <v>200</v>
      </c>
      <c r="G273" s="74">
        <v>0</v>
      </c>
      <c r="H273" s="74">
        <v>0</v>
      </c>
      <c r="I273" s="74">
        <v>20</v>
      </c>
      <c r="J273" s="74">
        <v>80</v>
      </c>
      <c r="K273" s="77"/>
      <c r="L273" s="40"/>
    </row>
    <row r="274" spans="1:12" ht="15.75" x14ac:dyDescent="0.25">
      <c r="A274" s="13"/>
      <c r="B274" s="14"/>
      <c r="C274" s="10"/>
      <c r="D274" s="79" t="s">
        <v>30</v>
      </c>
      <c r="E274" s="75" t="s">
        <v>44</v>
      </c>
      <c r="F274" s="62">
        <v>30</v>
      </c>
      <c r="G274" s="76">
        <v>2.5</v>
      </c>
      <c r="H274" s="76">
        <v>0.4</v>
      </c>
      <c r="I274" s="76">
        <v>14.3</v>
      </c>
      <c r="J274" s="76">
        <v>72</v>
      </c>
      <c r="K274" s="77"/>
      <c r="L274" s="40"/>
    </row>
    <row r="275" spans="1:12" ht="15.75" x14ac:dyDescent="0.25">
      <c r="A275" s="13"/>
      <c r="B275" s="14"/>
      <c r="C275" s="10"/>
      <c r="D275" s="79" t="s">
        <v>31</v>
      </c>
      <c r="E275" s="78" t="s">
        <v>45</v>
      </c>
      <c r="F275" s="62">
        <v>20</v>
      </c>
      <c r="G275" s="63">
        <v>1.3</v>
      </c>
      <c r="H275" s="63">
        <v>0.2</v>
      </c>
      <c r="I275" s="63">
        <v>8.1999999999999993</v>
      </c>
      <c r="J275" s="63">
        <v>40.200000000000003</v>
      </c>
      <c r="K275" s="77"/>
      <c r="L275" s="40"/>
    </row>
    <row r="276" spans="1:12" ht="15" x14ac:dyDescent="0.25">
      <c r="A276" s="13"/>
      <c r="B276" s="14"/>
      <c r="C276" s="10"/>
      <c r="D276" s="79"/>
      <c r="E276" s="80"/>
      <c r="F276" s="71"/>
      <c r="G276" s="71"/>
      <c r="H276" s="71"/>
      <c r="I276" s="71"/>
      <c r="J276" s="71"/>
      <c r="K276" s="81"/>
      <c r="L276" s="40"/>
    </row>
    <row r="277" spans="1:12" ht="15" x14ac:dyDescent="0.25">
      <c r="A277" s="13"/>
      <c r="B277" s="14"/>
      <c r="C277" s="10"/>
      <c r="D277" s="82"/>
      <c r="E277" s="80"/>
      <c r="F277" s="71"/>
      <c r="G277" s="71"/>
      <c r="H277" s="71"/>
      <c r="I277" s="71"/>
      <c r="J277" s="71"/>
      <c r="K277" s="81"/>
      <c r="L277" s="40"/>
    </row>
    <row r="278" spans="1:12" ht="15" x14ac:dyDescent="0.25">
      <c r="A278" s="13"/>
      <c r="B278" s="14"/>
      <c r="C278" s="10"/>
      <c r="D278" s="5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5"/>
      <c r="B279" s="16"/>
      <c r="C279" s="7"/>
      <c r="D279" s="17" t="s">
        <v>32</v>
      </c>
      <c r="E279" s="8"/>
      <c r="F279" s="18">
        <f>SUM(F269:F278)</f>
        <v>450</v>
      </c>
      <c r="G279" s="18">
        <f t="shared" ref="G279:J279" si="99">SUM(G269:G278)</f>
        <v>20.336688311688313</v>
      </c>
      <c r="H279" s="18">
        <f t="shared" si="99"/>
        <v>18.765584415584414</v>
      </c>
      <c r="I279" s="18">
        <f t="shared" si="99"/>
        <v>70.467857142857142</v>
      </c>
      <c r="J279" s="18">
        <f t="shared" si="99"/>
        <v>531.50844155844152</v>
      </c>
      <c r="K279" s="24"/>
      <c r="L279" s="18">
        <f t="shared" ref="L279" si="100">SUM(L269:L278)</f>
        <v>0</v>
      </c>
    </row>
    <row r="280" spans="1:12" ht="15.75" x14ac:dyDescent="0.25">
      <c r="A280" s="12">
        <v>3</v>
      </c>
      <c r="B280" s="12">
        <f>B269</f>
        <v>2</v>
      </c>
      <c r="C280" s="9" t="s">
        <v>24</v>
      </c>
      <c r="D280" s="60" t="s">
        <v>25</v>
      </c>
      <c r="E280" s="78" t="s">
        <v>51</v>
      </c>
      <c r="F280" s="73">
        <v>60</v>
      </c>
      <c r="G280" s="74">
        <v>0.9</v>
      </c>
      <c r="H280" s="74">
        <v>0.06</v>
      </c>
      <c r="I280" s="74">
        <v>5.5</v>
      </c>
      <c r="J280" s="74">
        <v>26</v>
      </c>
      <c r="K280" s="78" t="s">
        <v>56</v>
      </c>
      <c r="L280" s="40"/>
    </row>
    <row r="281" spans="1:12" ht="15.75" x14ac:dyDescent="0.25">
      <c r="A281" s="13"/>
      <c r="B281" s="14"/>
      <c r="C281" s="10"/>
      <c r="D281" s="60" t="s">
        <v>26</v>
      </c>
      <c r="E281" s="72" t="s">
        <v>167</v>
      </c>
      <c r="F281" s="73" t="s">
        <v>170</v>
      </c>
      <c r="G281" s="73">
        <v>6.4</v>
      </c>
      <c r="H281" s="73">
        <v>9.3000000000000007</v>
      </c>
      <c r="I281" s="73">
        <v>32</v>
      </c>
      <c r="J281" s="83">
        <f>G281*4+H281*9+I281*4</f>
        <v>237.3</v>
      </c>
      <c r="K281" s="72" t="s">
        <v>107</v>
      </c>
      <c r="L281" s="40"/>
    </row>
    <row r="282" spans="1:12" ht="15.75" x14ac:dyDescent="0.25">
      <c r="A282" s="13"/>
      <c r="B282" s="14"/>
      <c r="C282" s="10"/>
      <c r="D282" s="60" t="s">
        <v>27</v>
      </c>
      <c r="E282" s="78" t="s">
        <v>186</v>
      </c>
      <c r="F282" s="73">
        <v>100</v>
      </c>
      <c r="G282" s="74">
        <v>13.4</v>
      </c>
      <c r="H282" s="74">
        <v>3</v>
      </c>
      <c r="I282" s="74">
        <v>9.4</v>
      </c>
      <c r="J282" s="74">
        <v>116</v>
      </c>
      <c r="K282" s="78" t="s">
        <v>187</v>
      </c>
      <c r="L282" s="40"/>
    </row>
    <row r="283" spans="1:12" ht="15.75" x14ac:dyDescent="0.25">
      <c r="A283" s="13"/>
      <c r="B283" s="14"/>
      <c r="C283" s="10"/>
      <c r="D283" s="60" t="s">
        <v>28</v>
      </c>
      <c r="E283" s="78" t="s">
        <v>169</v>
      </c>
      <c r="F283" s="73">
        <v>150</v>
      </c>
      <c r="G283" s="74">
        <v>3.6</v>
      </c>
      <c r="H283" s="74">
        <v>6</v>
      </c>
      <c r="I283" s="74">
        <v>37</v>
      </c>
      <c r="J283" s="74">
        <v>220.5</v>
      </c>
      <c r="K283" s="78" t="s">
        <v>172</v>
      </c>
      <c r="L283" s="40"/>
    </row>
    <row r="284" spans="1:12" ht="15.75" x14ac:dyDescent="0.25">
      <c r="A284" s="13"/>
      <c r="B284" s="14"/>
      <c r="C284" s="10"/>
      <c r="D284" s="60" t="s">
        <v>29</v>
      </c>
      <c r="E284" s="67" t="s">
        <v>104</v>
      </c>
      <c r="F284" s="68"/>
      <c r="G284" s="69"/>
      <c r="H284" s="69"/>
      <c r="I284" s="69"/>
      <c r="J284" s="69"/>
      <c r="K284" s="70" t="s">
        <v>110</v>
      </c>
      <c r="L284" s="40"/>
    </row>
    <row r="285" spans="1:12" ht="15.75" x14ac:dyDescent="0.25">
      <c r="A285" s="13"/>
      <c r="B285" s="14"/>
      <c r="C285" s="10"/>
      <c r="D285" s="60"/>
      <c r="E285" s="88" t="s">
        <v>61</v>
      </c>
      <c r="F285" s="68"/>
      <c r="G285" s="109"/>
      <c r="H285" s="109"/>
      <c r="I285" s="109"/>
      <c r="J285" s="97"/>
      <c r="K285" s="77"/>
      <c r="L285" s="40"/>
    </row>
    <row r="286" spans="1:12" ht="15.75" x14ac:dyDescent="0.25">
      <c r="A286" s="13"/>
      <c r="B286" s="14"/>
      <c r="C286" s="10"/>
      <c r="D286" s="60" t="s">
        <v>29</v>
      </c>
      <c r="E286" s="88" t="s">
        <v>60</v>
      </c>
      <c r="F286" s="73">
        <v>200</v>
      </c>
      <c r="G286" s="76">
        <v>0</v>
      </c>
      <c r="H286" s="76">
        <v>0</v>
      </c>
      <c r="I286" s="76">
        <v>20</v>
      </c>
      <c r="J286" s="76">
        <f>G286*4+H286*9+I286*4</f>
        <v>80</v>
      </c>
      <c r="K286" s="77"/>
      <c r="L286" s="40"/>
    </row>
    <row r="287" spans="1:12" ht="15.75" x14ac:dyDescent="0.25">
      <c r="A287" s="13"/>
      <c r="B287" s="14"/>
      <c r="C287" s="10"/>
      <c r="D287" s="72" t="s">
        <v>23</v>
      </c>
      <c r="E287" s="72" t="s">
        <v>113</v>
      </c>
      <c r="F287" s="73">
        <v>200</v>
      </c>
      <c r="G287" s="84">
        <v>0.8</v>
      </c>
      <c r="H287" s="84">
        <v>0.8</v>
      </c>
      <c r="I287" s="84">
        <v>24.2</v>
      </c>
      <c r="J287" s="65">
        <v>107</v>
      </c>
      <c r="K287" s="72" t="s">
        <v>188</v>
      </c>
      <c r="L287" s="40"/>
    </row>
    <row r="288" spans="1:12" ht="15.75" x14ac:dyDescent="0.25">
      <c r="A288" s="13"/>
      <c r="B288" s="14"/>
      <c r="C288" s="10"/>
      <c r="D288" s="60" t="s">
        <v>30</v>
      </c>
      <c r="E288" s="75" t="s">
        <v>62</v>
      </c>
      <c r="F288" s="73">
        <v>30</v>
      </c>
      <c r="G288" s="84">
        <v>2.37</v>
      </c>
      <c r="H288" s="84">
        <v>0.3</v>
      </c>
      <c r="I288" s="84">
        <v>14.3</v>
      </c>
      <c r="J288" s="84">
        <v>69.5</v>
      </c>
      <c r="K288" s="77"/>
      <c r="L288" s="40"/>
    </row>
    <row r="289" spans="1:12" ht="15.75" x14ac:dyDescent="0.25">
      <c r="A289" s="13"/>
      <c r="B289" s="14"/>
      <c r="C289" s="10"/>
      <c r="D289" s="60" t="s">
        <v>31</v>
      </c>
      <c r="E289" s="78" t="s">
        <v>45</v>
      </c>
      <c r="F289" s="62">
        <v>30</v>
      </c>
      <c r="G289" s="63">
        <v>2</v>
      </c>
      <c r="H289" s="63">
        <v>0.3</v>
      </c>
      <c r="I289" s="63">
        <v>12.3</v>
      </c>
      <c r="J289" s="63">
        <v>60.1</v>
      </c>
      <c r="K289" s="77"/>
      <c r="L289" s="40"/>
    </row>
    <row r="290" spans="1:12" ht="15" x14ac:dyDescent="0.25">
      <c r="A290" s="13"/>
      <c r="B290" s="14"/>
      <c r="C290" s="10"/>
      <c r="D290" s="82"/>
      <c r="E290" s="80"/>
      <c r="F290" s="71"/>
      <c r="G290" s="71"/>
      <c r="H290" s="71"/>
      <c r="I290" s="71"/>
      <c r="J290" s="71"/>
      <c r="K290" s="81"/>
      <c r="L290" s="40"/>
    </row>
    <row r="291" spans="1:12" ht="15" x14ac:dyDescent="0.25">
      <c r="A291" s="13"/>
      <c r="B291" s="14"/>
      <c r="C291" s="10"/>
      <c r="D291" s="5"/>
      <c r="E291" s="39"/>
      <c r="F291" s="40"/>
      <c r="G291" s="40"/>
      <c r="H291" s="40"/>
      <c r="I291" s="40"/>
      <c r="J291" s="40"/>
      <c r="K291" s="41"/>
      <c r="L291" s="40"/>
    </row>
    <row r="292" spans="1:12" ht="15" x14ac:dyDescent="0.25">
      <c r="A292" s="15"/>
      <c r="B292" s="16"/>
      <c r="C292" s="7"/>
      <c r="D292" s="17" t="s">
        <v>32</v>
      </c>
      <c r="E292" s="8"/>
      <c r="F292" s="18">
        <f>SUM(F280:F291)</f>
        <v>770</v>
      </c>
      <c r="G292" s="18">
        <f t="shared" ref="G292:J292" si="101">SUM(G280:G291)</f>
        <v>29.470000000000006</v>
      </c>
      <c r="H292" s="18">
        <f t="shared" si="101"/>
        <v>19.760000000000002</v>
      </c>
      <c r="I292" s="18">
        <f t="shared" si="101"/>
        <v>154.70000000000002</v>
      </c>
      <c r="J292" s="18">
        <f t="shared" si="101"/>
        <v>916.4</v>
      </c>
      <c r="K292" s="24"/>
      <c r="L292" s="18">
        <f t="shared" ref="L292" si="102">SUM(L280:L291)</f>
        <v>0</v>
      </c>
    </row>
    <row r="293" spans="1:12" ht="15.75" thickBot="1" x14ac:dyDescent="0.25">
      <c r="A293" s="32">
        <f>A269</f>
        <v>3</v>
      </c>
      <c r="B293" s="32">
        <f>B269</f>
        <v>2</v>
      </c>
      <c r="C293" s="54" t="s">
        <v>4</v>
      </c>
      <c r="D293" s="55"/>
      <c r="E293" s="30"/>
      <c r="F293" s="31">
        <f>F279+F292</f>
        <v>1220</v>
      </c>
      <c r="G293" s="31">
        <f t="shared" ref="G293:J293" si="103">G279+G292</f>
        <v>49.806688311688319</v>
      </c>
      <c r="H293" s="31">
        <f t="shared" si="103"/>
        <v>38.525584415584419</v>
      </c>
      <c r="I293" s="31">
        <f t="shared" si="103"/>
        <v>225.16785714285714</v>
      </c>
      <c r="J293" s="31">
        <f t="shared" si="103"/>
        <v>1447.9084415584416</v>
      </c>
      <c r="K293" s="31"/>
      <c r="L293" s="31">
        <f t="shared" ref="L293" si="104">L279+L292</f>
        <v>0</v>
      </c>
    </row>
    <row r="294" spans="1:12" ht="31.5" x14ac:dyDescent="0.25">
      <c r="A294" s="19">
        <v>3</v>
      </c>
      <c r="B294" s="20">
        <v>3</v>
      </c>
      <c r="C294" s="21" t="s">
        <v>20</v>
      </c>
      <c r="D294" s="92" t="s">
        <v>21</v>
      </c>
      <c r="E294" s="72" t="s">
        <v>79</v>
      </c>
      <c r="F294" s="73" t="s">
        <v>81</v>
      </c>
      <c r="G294" s="74">
        <v>28.6</v>
      </c>
      <c r="H294" s="74">
        <v>14</v>
      </c>
      <c r="I294" s="74">
        <v>39.200000000000003</v>
      </c>
      <c r="J294" s="74">
        <v>397.8</v>
      </c>
      <c r="K294" s="72" t="s">
        <v>82</v>
      </c>
      <c r="L294" s="38"/>
    </row>
    <row r="295" spans="1:12" ht="15.75" x14ac:dyDescent="0.25">
      <c r="A295" s="22"/>
      <c r="B295" s="14"/>
      <c r="C295" s="10"/>
      <c r="D295" s="79" t="s">
        <v>22</v>
      </c>
      <c r="E295" s="78" t="s">
        <v>80</v>
      </c>
      <c r="F295" s="73">
        <v>200</v>
      </c>
      <c r="G295" s="74">
        <v>3.2</v>
      </c>
      <c r="H295" s="74">
        <v>3.1</v>
      </c>
      <c r="I295" s="74">
        <v>19</v>
      </c>
      <c r="J295" s="74">
        <v>116.7</v>
      </c>
      <c r="K295" s="78" t="s">
        <v>83</v>
      </c>
      <c r="L295" s="40"/>
    </row>
    <row r="296" spans="1:12" ht="15.75" x14ac:dyDescent="0.25">
      <c r="A296" s="22"/>
      <c r="B296" s="14"/>
      <c r="C296" s="10"/>
      <c r="D296" s="79" t="s">
        <v>30</v>
      </c>
      <c r="E296" s="75" t="s">
        <v>44</v>
      </c>
      <c r="F296" s="62">
        <v>30</v>
      </c>
      <c r="G296" s="76">
        <v>2.5</v>
      </c>
      <c r="H296" s="76">
        <v>0.4</v>
      </c>
      <c r="I296" s="76">
        <v>14.3</v>
      </c>
      <c r="J296" s="76">
        <v>72</v>
      </c>
      <c r="K296" s="81"/>
      <c r="L296" s="40"/>
    </row>
    <row r="297" spans="1:12" ht="15.75" customHeight="1" x14ac:dyDescent="0.25">
      <c r="A297" s="22"/>
      <c r="B297" s="14"/>
      <c r="C297" s="10"/>
      <c r="D297" s="79" t="s">
        <v>31</v>
      </c>
      <c r="E297" s="78" t="s">
        <v>45</v>
      </c>
      <c r="F297" s="62">
        <v>20</v>
      </c>
      <c r="G297" s="63">
        <v>1.3</v>
      </c>
      <c r="H297" s="63">
        <v>0.2</v>
      </c>
      <c r="I297" s="63">
        <v>8.1999999999999993</v>
      </c>
      <c r="J297" s="63">
        <v>40.200000000000003</v>
      </c>
      <c r="K297" s="81"/>
      <c r="L297" s="40"/>
    </row>
    <row r="298" spans="1:12" ht="15" x14ac:dyDescent="0.25">
      <c r="A298" s="22"/>
      <c r="B298" s="14"/>
      <c r="C298" s="10"/>
      <c r="D298" s="79"/>
      <c r="E298" s="80"/>
      <c r="F298" s="71"/>
      <c r="G298" s="71"/>
      <c r="H298" s="71"/>
      <c r="I298" s="71"/>
      <c r="J298" s="71"/>
      <c r="K298" s="81"/>
      <c r="L298" s="40"/>
    </row>
    <row r="299" spans="1:12" ht="15" x14ac:dyDescent="0.25">
      <c r="A299" s="22"/>
      <c r="B299" s="14"/>
      <c r="C299" s="10"/>
      <c r="D299" s="82"/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22"/>
      <c r="B300" s="14"/>
      <c r="C300" s="10"/>
      <c r="D300" s="5"/>
      <c r="E300" s="39"/>
      <c r="F300" s="40"/>
      <c r="G300" s="40"/>
      <c r="H300" s="40"/>
      <c r="I300" s="40"/>
      <c r="J300" s="40"/>
      <c r="K300" s="41"/>
      <c r="L300" s="40"/>
    </row>
    <row r="301" spans="1:12" ht="15" x14ac:dyDescent="0.25">
      <c r="A301" s="22"/>
      <c r="B301" s="14"/>
      <c r="C301" s="10"/>
      <c r="D301" s="82"/>
      <c r="E301" s="39"/>
      <c r="F301" s="40"/>
      <c r="G301" s="40"/>
      <c r="H301" s="40"/>
      <c r="I301" s="40"/>
      <c r="J301" s="40"/>
      <c r="K301" s="41"/>
      <c r="L301" s="40"/>
    </row>
    <row r="302" spans="1:12" ht="15" x14ac:dyDescent="0.25">
      <c r="A302" s="22"/>
      <c r="B302" s="14"/>
      <c r="C302" s="10"/>
      <c r="D302" s="5"/>
      <c r="E302" s="39"/>
      <c r="F302" s="40"/>
      <c r="G302" s="40"/>
      <c r="H302" s="40"/>
      <c r="I302" s="40"/>
      <c r="J302" s="40"/>
      <c r="K302" s="41"/>
      <c r="L302" s="40"/>
    </row>
    <row r="303" spans="1:12" ht="15" x14ac:dyDescent="0.25">
      <c r="A303" s="23"/>
      <c r="B303" s="16"/>
      <c r="C303" s="7"/>
      <c r="D303" s="17" t="s">
        <v>32</v>
      </c>
      <c r="E303" s="8"/>
      <c r="F303" s="18">
        <f>SUM(F294:F302)</f>
        <v>250</v>
      </c>
      <c r="G303" s="18">
        <f t="shared" ref="G303:J303" si="105">SUM(G294:G302)</f>
        <v>35.599999999999994</v>
      </c>
      <c r="H303" s="18">
        <f t="shared" si="105"/>
        <v>17.7</v>
      </c>
      <c r="I303" s="18">
        <f t="shared" si="105"/>
        <v>80.7</v>
      </c>
      <c r="J303" s="18">
        <f t="shared" si="105"/>
        <v>626.70000000000005</v>
      </c>
      <c r="K303" s="24"/>
      <c r="L303" s="18">
        <f t="shared" ref="L303" si="106">SUM(L294:L302)</f>
        <v>0</v>
      </c>
    </row>
    <row r="304" spans="1:12" ht="15.75" x14ac:dyDescent="0.25">
      <c r="A304" s="25">
        <v>3</v>
      </c>
      <c r="B304" s="12">
        <f>B294</f>
        <v>3</v>
      </c>
      <c r="C304" s="9" t="s">
        <v>24</v>
      </c>
      <c r="D304" s="79" t="s">
        <v>25</v>
      </c>
      <c r="E304" s="72" t="s">
        <v>69</v>
      </c>
      <c r="F304" s="73">
        <v>60</v>
      </c>
      <c r="G304" s="74">
        <v>0.6</v>
      </c>
      <c r="H304" s="74">
        <v>0.1</v>
      </c>
      <c r="I304" s="74">
        <v>2.2000000000000002</v>
      </c>
      <c r="J304" s="74">
        <v>12</v>
      </c>
      <c r="K304" s="78" t="s">
        <v>75</v>
      </c>
      <c r="L304" s="40"/>
    </row>
    <row r="305" spans="1:12" ht="15.75" x14ac:dyDescent="0.25">
      <c r="A305" s="22"/>
      <c r="B305" s="14"/>
      <c r="C305" s="10"/>
      <c r="D305" s="79" t="s">
        <v>26</v>
      </c>
      <c r="E305" s="95" t="s">
        <v>189</v>
      </c>
      <c r="F305" s="68" t="s">
        <v>74</v>
      </c>
      <c r="G305" s="69">
        <v>2.7</v>
      </c>
      <c r="H305" s="69">
        <v>9.4</v>
      </c>
      <c r="I305" s="69">
        <v>9.5</v>
      </c>
      <c r="J305" s="97">
        <v>133</v>
      </c>
      <c r="K305" s="95" t="s">
        <v>148</v>
      </c>
      <c r="L305" s="40"/>
    </row>
    <row r="306" spans="1:12" ht="30" x14ac:dyDescent="0.25">
      <c r="A306" s="22"/>
      <c r="B306" s="14"/>
      <c r="C306" s="10"/>
      <c r="D306" s="79" t="s">
        <v>27</v>
      </c>
      <c r="E306" s="72" t="s">
        <v>190</v>
      </c>
      <c r="F306" s="73">
        <v>100</v>
      </c>
      <c r="G306" s="74">
        <v>13.7</v>
      </c>
      <c r="H306" s="74">
        <v>11.9</v>
      </c>
      <c r="I306" s="74">
        <v>7.3</v>
      </c>
      <c r="J306" s="74">
        <v>191</v>
      </c>
      <c r="K306" s="102" t="s">
        <v>191</v>
      </c>
      <c r="L306" s="40"/>
    </row>
    <row r="307" spans="1:12" ht="15.75" x14ac:dyDescent="0.25">
      <c r="A307" s="22"/>
      <c r="B307" s="14"/>
      <c r="C307" s="10"/>
      <c r="D307" s="79" t="s">
        <v>28</v>
      </c>
      <c r="E307" s="78" t="s">
        <v>112</v>
      </c>
      <c r="F307" s="73">
        <v>150</v>
      </c>
      <c r="G307" s="74">
        <v>3.3</v>
      </c>
      <c r="H307" s="74">
        <v>4.4000000000000004</v>
      </c>
      <c r="I307" s="74">
        <v>23.5</v>
      </c>
      <c r="J307" s="74">
        <v>147</v>
      </c>
      <c r="K307" s="78" t="s">
        <v>115</v>
      </c>
      <c r="L307" s="40"/>
    </row>
    <row r="308" spans="1:12" ht="15.75" x14ac:dyDescent="0.25">
      <c r="A308" s="22"/>
      <c r="B308" s="14"/>
      <c r="C308" s="10"/>
      <c r="D308" s="79" t="s">
        <v>29</v>
      </c>
      <c r="E308" s="78" t="s">
        <v>54</v>
      </c>
      <c r="F308" s="73">
        <v>200</v>
      </c>
      <c r="G308" s="74">
        <v>0.4</v>
      </c>
      <c r="H308" s="74">
        <v>0</v>
      </c>
      <c r="I308" s="74">
        <v>27.4</v>
      </c>
      <c r="J308" s="74">
        <v>106</v>
      </c>
      <c r="K308" s="78" t="s">
        <v>59</v>
      </c>
      <c r="L308" s="40"/>
    </row>
    <row r="309" spans="1:12" ht="15.75" x14ac:dyDescent="0.25">
      <c r="A309" s="22"/>
      <c r="B309" s="14"/>
      <c r="C309" s="10"/>
      <c r="D309" s="60"/>
      <c r="E309" s="88" t="s">
        <v>61</v>
      </c>
      <c r="F309" s="68"/>
      <c r="G309" s="109"/>
      <c r="H309" s="109"/>
      <c r="I309" s="109"/>
      <c r="J309" s="97"/>
      <c r="K309" s="77"/>
      <c r="L309" s="40"/>
    </row>
    <row r="310" spans="1:12" ht="15.75" x14ac:dyDescent="0.25">
      <c r="A310" s="22"/>
      <c r="B310" s="14"/>
      <c r="C310" s="10"/>
      <c r="D310" s="60" t="s">
        <v>29</v>
      </c>
      <c r="E310" s="88" t="s">
        <v>60</v>
      </c>
      <c r="F310" s="73"/>
      <c r="G310" s="76"/>
      <c r="H310" s="76"/>
      <c r="I310" s="76"/>
      <c r="J310" s="76"/>
      <c r="K310" s="77"/>
      <c r="L310" s="40"/>
    </row>
    <row r="311" spans="1:12" ht="15.75" x14ac:dyDescent="0.25">
      <c r="A311" s="22"/>
      <c r="B311" s="14"/>
      <c r="C311" s="10"/>
      <c r="D311" s="60" t="s">
        <v>30</v>
      </c>
      <c r="E311" s="75" t="s">
        <v>62</v>
      </c>
      <c r="F311" s="73">
        <v>50</v>
      </c>
      <c r="G311" s="89">
        <v>3.95</v>
      </c>
      <c r="H311" s="89">
        <v>0.5</v>
      </c>
      <c r="I311" s="89">
        <v>23.8</v>
      </c>
      <c r="J311" s="104">
        <v>115.5</v>
      </c>
      <c r="K311" s="77"/>
      <c r="L311" s="40"/>
    </row>
    <row r="312" spans="1:12" ht="15.75" x14ac:dyDescent="0.25">
      <c r="A312" s="22"/>
      <c r="B312" s="14"/>
      <c r="C312" s="10"/>
      <c r="D312" s="60" t="s">
        <v>31</v>
      </c>
      <c r="E312" s="78" t="s">
        <v>45</v>
      </c>
      <c r="F312" s="62">
        <v>30</v>
      </c>
      <c r="G312" s="63">
        <v>2</v>
      </c>
      <c r="H312" s="63">
        <v>0.3</v>
      </c>
      <c r="I312" s="63">
        <v>12.3</v>
      </c>
      <c r="J312" s="63">
        <v>60.1</v>
      </c>
      <c r="K312" s="77"/>
      <c r="L312" s="40"/>
    </row>
    <row r="313" spans="1:12" ht="15" x14ac:dyDescent="0.25">
      <c r="A313" s="22"/>
      <c r="B313" s="14"/>
      <c r="C313" s="10"/>
      <c r="D313" s="79"/>
      <c r="E313" s="80"/>
      <c r="F313" s="71"/>
      <c r="G313" s="71"/>
      <c r="H313" s="71"/>
      <c r="I313" s="71"/>
      <c r="J313" s="71"/>
      <c r="K313" s="81"/>
      <c r="L313" s="40"/>
    </row>
    <row r="314" spans="1:12" ht="15" x14ac:dyDescent="0.25">
      <c r="A314" s="22"/>
      <c r="B314" s="14"/>
      <c r="C314" s="10"/>
      <c r="D314" s="82"/>
      <c r="E314" s="80"/>
      <c r="F314" s="71"/>
      <c r="G314" s="71"/>
      <c r="H314" s="71"/>
      <c r="I314" s="71"/>
      <c r="J314" s="71"/>
      <c r="K314" s="81"/>
      <c r="L314" s="40"/>
    </row>
    <row r="315" spans="1:12" ht="15" x14ac:dyDescent="0.25">
      <c r="A315" s="22"/>
      <c r="B315" s="14"/>
      <c r="C315" s="10"/>
      <c r="D315" s="82"/>
      <c r="E315" s="80"/>
      <c r="F315" s="71"/>
      <c r="G315" s="71"/>
      <c r="H315" s="71"/>
      <c r="I315" s="71"/>
      <c r="J315" s="71"/>
      <c r="K315" s="81"/>
      <c r="L315" s="40"/>
    </row>
    <row r="316" spans="1:12" ht="15" x14ac:dyDescent="0.25">
      <c r="A316" s="23"/>
      <c r="B316" s="16"/>
      <c r="C316" s="7"/>
      <c r="D316" s="17" t="s">
        <v>32</v>
      </c>
      <c r="E316" s="8"/>
      <c r="F316" s="18">
        <f>SUM(F304:F315)</f>
        <v>590</v>
      </c>
      <c r="G316" s="18">
        <f t="shared" ref="G316:J316" si="107">SUM(G304:G315)</f>
        <v>26.65</v>
      </c>
      <c r="H316" s="18">
        <f t="shared" si="107"/>
        <v>26.599999999999998</v>
      </c>
      <c r="I316" s="18">
        <f t="shared" si="107"/>
        <v>106</v>
      </c>
      <c r="J316" s="18">
        <f t="shared" si="107"/>
        <v>764.6</v>
      </c>
      <c r="K316" s="24"/>
      <c r="L316" s="18">
        <f t="shared" ref="L316" si="108">SUM(L304:L315)</f>
        <v>0</v>
      </c>
    </row>
    <row r="317" spans="1:12" ht="15.75" thickBot="1" x14ac:dyDescent="0.25">
      <c r="A317" s="28">
        <f>A294</f>
        <v>3</v>
      </c>
      <c r="B317" s="29">
        <f>B294</f>
        <v>3</v>
      </c>
      <c r="C317" s="54" t="s">
        <v>4</v>
      </c>
      <c r="D317" s="55"/>
      <c r="E317" s="30"/>
      <c r="F317" s="31">
        <f>F303+F316</f>
        <v>840</v>
      </c>
      <c r="G317" s="31">
        <f t="shared" ref="G317:J317" si="109">G303+G316</f>
        <v>62.249999999999993</v>
      </c>
      <c r="H317" s="31">
        <f t="shared" si="109"/>
        <v>44.3</v>
      </c>
      <c r="I317" s="31">
        <f t="shared" si="109"/>
        <v>186.7</v>
      </c>
      <c r="J317" s="31">
        <f t="shared" si="109"/>
        <v>1391.3000000000002</v>
      </c>
      <c r="K317" s="31"/>
      <c r="L317" s="31">
        <f t="shared" ref="L317" si="110">L303+L316</f>
        <v>0</v>
      </c>
    </row>
    <row r="318" spans="1:12" ht="15.75" x14ac:dyDescent="0.25">
      <c r="A318" s="19">
        <v>3</v>
      </c>
      <c r="B318" s="20">
        <v>4</v>
      </c>
      <c r="C318" s="21" t="s">
        <v>20</v>
      </c>
      <c r="D318" s="79" t="s">
        <v>27</v>
      </c>
      <c r="E318" s="72" t="s">
        <v>63</v>
      </c>
      <c r="F318" s="73">
        <v>100</v>
      </c>
      <c r="G318" s="87">
        <v>19.2</v>
      </c>
      <c r="H318" s="87">
        <v>12.1</v>
      </c>
      <c r="I318" s="87">
        <v>0.7</v>
      </c>
      <c r="J318" s="87">
        <v>188</v>
      </c>
      <c r="K318" s="72" t="s">
        <v>66</v>
      </c>
      <c r="L318" s="38"/>
    </row>
    <row r="319" spans="1:12" ht="15.75" x14ac:dyDescent="0.25">
      <c r="A319" s="22"/>
      <c r="B319" s="14"/>
      <c r="C319" s="10"/>
      <c r="D319" s="79" t="s">
        <v>28</v>
      </c>
      <c r="E319" s="78" t="s">
        <v>95</v>
      </c>
      <c r="F319" s="73">
        <v>150</v>
      </c>
      <c r="G319" s="74">
        <v>5.6</v>
      </c>
      <c r="H319" s="74">
        <v>5</v>
      </c>
      <c r="I319" s="74">
        <v>29.6</v>
      </c>
      <c r="J319" s="74">
        <v>184.5</v>
      </c>
      <c r="K319" s="78" t="s">
        <v>98</v>
      </c>
      <c r="L319" s="40"/>
    </row>
    <row r="320" spans="1:12" ht="15.75" x14ac:dyDescent="0.25">
      <c r="A320" s="22"/>
      <c r="B320" s="14"/>
      <c r="C320" s="10"/>
      <c r="D320" s="79" t="s">
        <v>22</v>
      </c>
      <c r="E320" s="72" t="s">
        <v>162</v>
      </c>
      <c r="F320" s="73">
        <v>200</v>
      </c>
      <c r="G320" s="74">
        <v>0.2</v>
      </c>
      <c r="H320" s="74">
        <v>0</v>
      </c>
      <c r="I320" s="74">
        <v>15.5</v>
      </c>
      <c r="J320" s="74">
        <v>62.8</v>
      </c>
      <c r="K320" s="72" t="s">
        <v>165</v>
      </c>
      <c r="L320" s="40"/>
    </row>
    <row r="321" spans="1:12" ht="15.75" x14ac:dyDescent="0.25">
      <c r="A321" s="22"/>
      <c r="B321" s="14"/>
      <c r="C321" s="10"/>
      <c r="D321" s="79" t="s">
        <v>30</v>
      </c>
      <c r="E321" s="75" t="s">
        <v>44</v>
      </c>
      <c r="F321" s="62">
        <v>30</v>
      </c>
      <c r="G321" s="76">
        <v>2.5</v>
      </c>
      <c r="H321" s="76">
        <v>0.4</v>
      </c>
      <c r="I321" s="76">
        <v>14.3</v>
      </c>
      <c r="J321" s="76">
        <v>72</v>
      </c>
      <c r="K321" s="77"/>
      <c r="L321" s="40"/>
    </row>
    <row r="322" spans="1:12" ht="15.75" x14ac:dyDescent="0.25">
      <c r="A322" s="22"/>
      <c r="B322" s="14"/>
      <c r="C322" s="10"/>
      <c r="D322" s="79" t="s">
        <v>31</v>
      </c>
      <c r="E322" s="78" t="s">
        <v>45</v>
      </c>
      <c r="F322" s="62">
        <v>20</v>
      </c>
      <c r="G322" s="63">
        <v>1.3</v>
      </c>
      <c r="H322" s="63">
        <v>0.2</v>
      </c>
      <c r="I322" s="63">
        <v>8.1999999999999993</v>
      </c>
      <c r="J322" s="63">
        <v>40.200000000000003</v>
      </c>
      <c r="K322" s="77"/>
      <c r="L322" s="40"/>
    </row>
    <row r="323" spans="1:12" ht="15" x14ac:dyDescent="0.25">
      <c r="A323" s="22"/>
      <c r="B323" s="14"/>
      <c r="C323" s="10"/>
      <c r="D323" s="79"/>
      <c r="E323" s="80"/>
      <c r="F323" s="71"/>
      <c r="G323" s="71"/>
      <c r="H323" s="71"/>
      <c r="I323" s="71"/>
      <c r="J323" s="71"/>
      <c r="K323" s="81"/>
      <c r="L323" s="40"/>
    </row>
    <row r="324" spans="1:12" ht="15" x14ac:dyDescent="0.25">
      <c r="A324" s="22"/>
      <c r="B324" s="14"/>
      <c r="C324" s="10"/>
      <c r="D324" s="79"/>
      <c r="E324" s="80"/>
      <c r="F324" s="71"/>
      <c r="G324" s="71"/>
      <c r="H324" s="71"/>
      <c r="I324" s="71"/>
      <c r="J324" s="71"/>
      <c r="K324" s="81"/>
      <c r="L324" s="40"/>
    </row>
    <row r="325" spans="1:12" ht="15" x14ac:dyDescent="0.25">
      <c r="A325" s="22"/>
      <c r="B325" s="14"/>
      <c r="C325" s="10"/>
      <c r="D325" s="79"/>
      <c r="E325" s="80"/>
      <c r="F325" s="71"/>
      <c r="G325" s="71"/>
      <c r="H325" s="71"/>
      <c r="I325" s="71"/>
      <c r="J325" s="71"/>
      <c r="K325" s="81"/>
      <c r="L325" s="40"/>
    </row>
    <row r="326" spans="1:12" ht="15" x14ac:dyDescent="0.25">
      <c r="A326" s="22"/>
      <c r="B326" s="14"/>
      <c r="C326" s="10"/>
      <c r="D326" s="82"/>
      <c r="E326" s="80"/>
      <c r="F326" s="71"/>
      <c r="G326" s="71"/>
      <c r="H326" s="71"/>
      <c r="I326" s="71"/>
      <c r="J326" s="71"/>
      <c r="K326" s="81"/>
      <c r="L326" s="40"/>
    </row>
    <row r="327" spans="1:12" ht="15" x14ac:dyDescent="0.25">
      <c r="A327" s="22"/>
      <c r="B327" s="14"/>
      <c r="C327" s="10"/>
      <c r="D327" s="82"/>
      <c r="E327" s="80"/>
      <c r="F327" s="71"/>
      <c r="G327" s="71"/>
      <c r="H327" s="71"/>
      <c r="I327" s="71"/>
      <c r="J327" s="71"/>
      <c r="K327" s="81"/>
      <c r="L327" s="40"/>
    </row>
    <row r="328" spans="1:12" ht="15" x14ac:dyDescent="0.25">
      <c r="A328" s="23"/>
      <c r="B328" s="16"/>
      <c r="C328" s="7"/>
      <c r="D328" s="128" t="s">
        <v>32</v>
      </c>
      <c r="E328" s="129"/>
      <c r="F328" s="130">
        <f>SUM(F318:F327)</f>
        <v>500</v>
      </c>
      <c r="G328" s="130">
        <f t="shared" ref="G328:J328" si="111">SUM(G318:G327)</f>
        <v>28.799999999999997</v>
      </c>
      <c r="H328" s="130">
        <f t="shared" si="111"/>
        <v>17.7</v>
      </c>
      <c r="I328" s="130">
        <f t="shared" si="111"/>
        <v>68.3</v>
      </c>
      <c r="J328" s="130">
        <f t="shared" si="111"/>
        <v>547.5</v>
      </c>
      <c r="K328" s="131"/>
      <c r="L328" s="130">
        <f t="shared" ref="L328" si="112">SUM(L318:L327)</f>
        <v>0</v>
      </c>
    </row>
    <row r="329" spans="1:12" ht="31.5" x14ac:dyDescent="0.25">
      <c r="A329" s="25">
        <v>3</v>
      </c>
      <c r="B329" s="12">
        <f>B318</f>
        <v>4</v>
      </c>
      <c r="C329" s="9" t="s">
        <v>24</v>
      </c>
      <c r="D329" s="79" t="s">
        <v>25</v>
      </c>
      <c r="E329" s="72" t="s">
        <v>116</v>
      </c>
      <c r="F329" s="73">
        <v>60</v>
      </c>
      <c r="G329" s="74">
        <v>1.1000000000000001</v>
      </c>
      <c r="H329" s="74">
        <v>3.2</v>
      </c>
      <c r="I329" s="74">
        <v>6</v>
      </c>
      <c r="J329" s="74">
        <v>54.6</v>
      </c>
      <c r="K329" s="72" t="s">
        <v>124</v>
      </c>
      <c r="L329" s="40"/>
    </row>
    <row r="330" spans="1:12" ht="15.75" x14ac:dyDescent="0.25">
      <c r="A330" s="22"/>
      <c r="B330" s="14"/>
      <c r="C330" s="10"/>
      <c r="D330" s="79"/>
      <c r="E330" s="73" t="s">
        <v>61</v>
      </c>
      <c r="F330" s="73"/>
      <c r="G330" s="74"/>
      <c r="H330" s="74"/>
      <c r="I330" s="74"/>
      <c r="J330" s="74"/>
      <c r="K330" s="107"/>
      <c r="L330" s="40"/>
    </row>
    <row r="331" spans="1:12" ht="31.5" x14ac:dyDescent="0.25">
      <c r="A331" s="22"/>
      <c r="B331" s="14"/>
      <c r="C331" s="10"/>
      <c r="D331" s="79" t="s">
        <v>25</v>
      </c>
      <c r="E331" s="72" t="s">
        <v>117</v>
      </c>
      <c r="F331" s="73"/>
      <c r="G331" s="74"/>
      <c r="H331" s="74"/>
      <c r="I331" s="74"/>
      <c r="J331" s="74"/>
      <c r="K331" s="78" t="s">
        <v>125</v>
      </c>
      <c r="L331" s="40"/>
    </row>
    <row r="332" spans="1:12" ht="15.75" x14ac:dyDescent="0.25">
      <c r="A332" s="22"/>
      <c r="B332" s="14"/>
      <c r="C332" s="10"/>
      <c r="D332" s="79" t="s">
        <v>26</v>
      </c>
      <c r="E332" s="72" t="s">
        <v>192</v>
      </c>
      <c r="F332" s="73">
        <v>250</v>
      </c>
      <c r="G332" s="74">
        <v>8.1</v>
      </c>
      <c r="H332" s="74">
        <v>13</v>
      </c>
      <c r="I332" s="74">
        <v>12.3</v>
      </c>
      <c r="J332" s="108">
        <v>198</v>
      </c>
      <c r="K332" s="72" t="s">
        <v>194</v>
      </c>
      <c r="L332" s="40"/>
    </row>
    <row r="333" spans="1:12" ht="15.75" x14ac:dyDescent="0.25">
      <c r="A333" s="22"/>
      <c r="B333" s="14"/>
      <c r="C333" s="10"/>
      <c r="D333" s="60" t="s">
        <v>21</v>
      </c>
      <c r="E333" s="72" t="s">
        <v>193</v>
      </c>
      <c r="F333" s="73">
        <v>230</v>
      </c>
      <c r="G333" s="74">
        <v>18.5</v>
      </c>
      <c r="H333" s="74">
        <v>9.8000000000000007</v>
      </c>
      <c r="I333" s="74">
        <v>22.8</v>
      </c>
      <c r="J333" s="74">
        <v>253.1</v>
      </c>
      <c r="K333" s="72" t="s">
        <v>195</v>
      </c>
      <c r="L333" s="40"/>
    </row>
    <row r="334" spans="1:12" ht="15.75" x14ac:dyDescent="0.25">
      <c r="A334" s="22"/>
      <c r="B334" s="14"/>
      <c r="C334" s="10"/>
      <c r="D334" s="79" t="s">
        <v>29</v>
      </c>
      <c r="E334" s="72" t="s">
        <v>88</v>
      </c>
      <c r="F334" s="73">
        <v>200</v>
      </c>
      <c r="G334" s="68">
        <v>6</v>
      </c>
      <c r="H334" s="68">
        <v>6.4</v>
      </c>
      <c r="I334" s="68">
        <v>9.4</v>
      </c>
      <c r="J334" s="68">
        <v>120</v>
      </c>
      <c r="K334" s="72" t="s">
        <v>93</v>
      </c>
      <c r="L334" s="40"/>
    </row>
    <row r="335" spans="1:12" ht="15.75" x14ac:dyDescent="0.25">
      <c r="A335" s="22"/>
      <c r="B335" s="14"/>
      <c r="C335" s="10"/>
      <c r="D335" s="60" t="s">
        <v>30</v>
      </c>
      <c r="E335" s="75" t="s">
        <v>62</v>
      </c>
      <c r="F335" s="73">
        <v>50</v>
      </c>
      <c r="G335" s="89">
        <v>3.95</v>
      </c>
      <c r="H335" s="89">
        <v>0.5</v>
      </c>
      <c r="I335" s="89">
        <v>23.8</v>
      </c>
      <c r="J335" s="104">
        <v>115.5</v>
      </c>
      <c r="K335" s="77"/>
      <c r="L335" s="40"/>
    </row>
    <row r="336" spans="1:12" ht="15.75" x14ac:dyDescent="0.25">
      <c r="A336" s="22"/>
      <c r="B336" s="14"/>
      <c r="C336" s="10"/>
      <c r="D336" s="60" t="s">
        <v>31</v>
      </c>
      <c r="E336" s="78" t="s">
        <v>45</v>
      </c>
      <c r="F336" s="73">
        <v>30</v>
      </c>
      <c r="G336" s="63">
        <v>2</v>
      </c>
      <c r="H336" s="63">
        <v>0.3</v>
      </c>
      <c r="I336" s="63">
        <v>12.3</v>
      </c>
      <c r="J336" s="63">
        <v>60.1</v>
      </c>
      <c r="K336" s="77"/>
      <c r="L336" s="40"/>
    </row>
    <row r="337" spans="1:12" ht="15" x14ac:dyDescent="0.25">
      <c r="A337" s="22"/>
      <c r="B337" s="14"/>
      <c r="C337" s="10"/>
      <c r="D337" s="79"/>
      <c r="E337" s="88"/>
      <c r="F337" s="100"/>
      <c r="G337" s="100"/>
      <c r="H337" s="100"/>
      <c r="I337" s="100"/>
      <c r="J337" s="100"/>
      <c r="K337" s="77"/>
      <c r="L337" s="40"/>
    </row>
    <row r="338" spans="1:12" ht="15" x14ac:dyDescent="0.25">
      <c r="A338" s="22"/>
      <c r="B338" s="14"/>
      <c r="C338" s="10"/>
      <c r="D338" s="79"/>
      <c r="E338" s="80"/>
      <c r="F338" s="71"/>
      <c r="G338" s="71"/>
      <c r="H338" s="71"/>
      <c r="I338" s="71"/>
      <c r="J338" s="71"/>
      <c r="K338" s="81"/>
      <c r="L338" s="40"/>
    </row>
    <row r="339" spans="1:12" ht="15" x14ac:dyDescent="0.25">
      <c r="A339" s="22"/>
      <c r="B339" s="14"/>
      <c r="C339" s="10"/>
      <c r="D339" s="82"/>
      <c r="E339" s="80"/>
      <c r="F339" s="71"/>
      <c r="G339" s="71"/>
      <c r="H339" s="71"/>
      <c r="I339" s="71"/>
      <c r="J339" s="71"/>
      <c r="K339" s="81"/>
      <c r="L339" s="40"/>
    </row>
    <row r="340" spans="1:12" ht="15" x14ac:dyDescent="0.25">
      <c r="A340" s="22"/>
      <c r="B340" s="14"/>
      <c r="C340" s="10"/>
      <c r="D340" s="82"/>
      <c r="E340" s="80"/>
      <c r="F340" s="71"/>
      <c r="G340" s="71"/>
      <c r="H340" s="71"/>
      <c r="I340" s="71"/>
      <c r="J340" s="71"/>
      <c r="K340" s="81"/>
      <c r="L340" s="40"/>
    </row>
    <row r="341" spans="1:12" ht="15" x14ac:dyDescent="0.25">
      <c r="A341" s="23"/>
      <c r="B341" s="16"/>
      <c r="C341" s="7"/>
      <c r="D341" s="128" t="s">
        <v>32</v>
      </c>
      <c r="E341" s="129"/>
      <c r="F341" s="130">
        <f>SUM(F329:F340)</f>
        <v>820</v>
      </c>
      <c r="G341" s="130">
        <f t="shared" ref="G341:J341" si="113">SUM(G329:G340)</f>
        <v>39.650000000000006</v>
      </c>
      <c r="H341" s="130">
        <f t="shared" si="113"/>
        <v>33.199999999999996</v>
      </c>
      <c r="I341" s="130">
        <f t="shared" si="113"/>
        <v>86.6</v>
      </c>
      <c r="J341" s="130">
        <f t="shared" si="113"/>
        <v>801.30000000000007</v>
      </c>
      <c r="K341" s="131"/>
      <c r="L341" s="130">
        <f t="shared" ref="L341" si="114">SUM(L329:L340)</f>
        <v>0</v>
      </c>
    </row>
    <row r="342" spans="1:12" ht="15.75" thickBot="1" x14ac:dyDescent="0.25">
      <c r="A342" s="28">
        <f>A318</f>
        <v>3</v>
      </c>
      <c r="B342" s="29">
        <f>B318</f>
        <v>4</v>
      </c>
      <c r="C342" s="54" t="s">
        <v>4</v>
      </c>
      <c r="D342" s="55"/>
      <c r="E342" s="30"/>
      <c r="F342" s="31">
        <f>F328+F341</f>
        <v>1320</v>
      </c>
      <c r="G342" s="31">
        <f t="shared" ref="G342:J342" si="115">G328+G341</f>
        <v>68.45</v>
      </c>
      <c r="H342" s="31">
        <f t="shared" si="115"/>
        <v>50.899999999999991</v>
      </c>
      <c r="I342" s="31">
        <f t="shared" si="115"/>
        <v>154.89999999999998</v>
      </c>
      <c r="J342" s="31">
        <f t="shared" si="115"/>
        <v>1348.8000000000002</v>
      </c>
      <c r="K342" s="31"/>
      <c r="L342" s="31">
        <f t="shared" ref="L342" si="116">L328+L341</f>
        <v>0</v>
      </c>
    </row>
    <row r="343" spans="1:12" ht="15.75" x14ac:dyDescent="0.25">
      <c r="A343" s="19">
        <v>3</v>
      </c>
      <c r="B343" s="20">
        <v>5</v>
      </c>
      <c r="C343" s="21" t="s">
        <v>20</v>
      </c>
      <c r="D343" s="92" t="s">
        <v>21</v>
      </c>
      <c r="E343" s="105" t="s">
        <v>196</v>
      </c>
      <c r="F343" s="68">
        <v>110</v>
      </c>
      <c r="G343" s="69">
        <v>26.4</v>
      </c>
      <c r="H343" s="69">
        <v>8.6999999999999993</v>
      </c>
      <c r="I343" s="69">
        <v>5</v>
      </c>
      <c r="J343" s="69">
        <v>203.7</v>
      </c>
      <c r="K343" s="106" t="s">
        <v>198</v>
      </c>
      <c r="L343" s="38"/>
    </row>
    <row r="344" spans="1:12" ht="15.75" x14ac:dyDescent="0.25">
      <c r="A344" s="22"/>
      <c r="B344" s="14"/>
      <c r="C344" s="10"/>
      <c r="D344" s="82"/>
      <c r="E344" s="78" t="s">
        <v>112</v>
      </c>
      <c r="F344" s="73">
        <v>150</v>
      </c>
      <c r="G344" s="74">
        <v>3.3</v>
      </c>
      <c r="H344" s="74">
        <v>4.4000000000000004</v>
      </c>
      <c r="I344" s="74">
        <v>23.5</v>
      </c>
      <c r="J344" s="74">
        <v>147</v>
      </c>
      <c r="K344" s="78" t="s">
        <v>115</v>
      </c>
      <c r="L344" s="40"/>
    </row>
    <row r="345" spans="1:12" ht="31.5" x14ac:dyDescent="0.25">
      <c r="A345" s="22"/>
      <c r="B345" s="14"/>
      <c r="C345" s="10"/>
      <c r="D345" s="79" t="s">
        <v>22</v>
      </c>
      <c r="E345" s="72" t="s">
        <v>197</v>
      </c>
      <c r="F345" s="73">
        <v>200</v>
      </c>
      <c r="G345" s="87">
        <v>0.5</v>
      </c>
      <c r="H345" s="87">
        <v>0.2</v>
      </c>
      <c r="I345" s="87">
        <v>23.1</v>
      </c>
      <c r="J345" s="87">
        <v>96.2</v>
      </c>
      <c r="K345" s="72" t="s">
        <v>135</v>
      </c>
      <c r="L345" s="40"/>
    </row>
    <row r="346" spans="1:12" ht="15.75" x14ac:dyDescent="0.25">
      <c r="A346" s="22"/>
      <c r="B346" s="14"/>
      <c r="C346" s="10"/>
      <c r="D346" s="79" t="s">
        <v>30</v>
      </c>
      <c r="E346" s="75" t="s">
        <v>44</v>
      </c>
      <c r="F346" s="62">
        <v>30</v>
      </c>
      <c r="G346" s="76">
        <v>2.5</v>
      </c>
      <c r="H346" s="76">
        <v>0.4</v>
      </c>
      <c r="I346" s="76">
        <v>14.3</v>
      </c>
      <c r="J346" s="76">
        <v>72</v>
      </c>
      <c r="K346" s="77"/>
      <c r="L346" s="40"/>
    </row>
    <row r="347" spans="1:12" ht="15.75" x14ac:dyDescent="0.25">
      <c r="A347" s="22"/>
      <c r="B347" s="14"/>
      <c r="C347" s="10"/>
      <c r="D347" s="79" t="s">
        <v>31</v>
      </c>
      <c r="E347" s="78" t="s">
        <v>45</v>
      </c>
      <c r="F347" s="62">
        <v>20</v>
      </c>
      <c r="G347" s="63">
        <v>1.3</v>
      </c>
      <c r="H347" s="63">
        <v>0.2</v>
      </c>
      <c r="I347" s="63">
        <v>8.1999999999999993</v>
      </c>
      <c r="J347" s="63">
        <v>40.200000000000003</v>
      </c>
      <c r="K347" s="77"/>
      <c r="L347" s="40"/>
    </row>
    <row r="348" spans="1:12" ht="15.75" x14ac:dyDescent="0.25">
      <c r="A348" s="22"/>
      <c r="B348" s="14"/>
      <c r="C348" s="10"/>
      <c r="D348" s="60" t="s">
        <v>23</v>
      </c>
      <c r="E348" s="72" t="s">
        <v>113</v>
      </c>
      <c r="F348" s="73"/>
      <c r="G348" s="84"/>
      <c r="H348" s="84"/>
      <c r="I348" s="84"/>
      <c r="J348" s="65"/>
      <c r="K348" s="72" t="s">
        <v>188</v>
      </c>
      <c r="L348" s="40"/>
    </row>
    <row r="349" spans="1:12" ht="15.75" x14ac:dyDescent="0.25">
      <c r="A349" s="22"/>
      <c r="B349" s="14"/>
      <c r="C349" s="10"/>
      <c r="D349" s="79"/>
      <c r="E349" s="88" t="s">
        <v>61</v>
      </c>
      <c r="F349" s="73"/>
      <c r="G349" s="76"/>
      <c r="H349" s="76"/>
      <c r="I349" s="76"/>
      <c r="J349" s="76"/>
      <c r="K349" s="77"/>
      <c r="L349" s="40"/>
    </row>
    <row r="350" spans="1:12" ht="15.75" x14ac:dyDescent="0.25">
      <c r="A350" s="22"/>
      <c r="B350" s="14"/>
      <c r="C350" s="10"/>
      <c r="D350" s="79" t="s">
        <v>29</v>
      </c>
      <c r="E350" s="88" t="s">
        <v>60</v>
      </c>
      <c r="F350" s="73">
        <v>200</v>
      </c>
      <c r="G350" s="76">
        <v>0</v>
      </c>
      <c r="H350" s="76">
        <v>0</v>
      </c>
      <c r="I350" s="76">
        <v>20</v>
      </c>
      <c r="J350" s="76">
        <f>G350*4+H350*9+I350*4</f>
        <v>80</v>
      </c>
      <c r="K350" s="77"/>
      <c r="L350" s="40"/>
    </row>
    <row r="351" spans="1:12" ht="15" x14ac:dyDescent="0.25">
      <c r="A351" s="22"/>
      <c r="B351" s="14"/>
      <c r="C351" s="10"/>
      <c r="D351" s="82"/>
      <c r="E351" s="88"/>
      <c r="F351" s="100"/>
      <c r="G351" s="100"/>
      <c r="H351" s="100"/>
      <c r="I351" s="100"/>
      <c r="J351" s="100"/>
      <c r="K351" s="77"/>
      <c r="L351" s="40"/>
    </row>
    <row r="352" spans="1:12" ht="15" x14ac:dyDescent="0.25">
      <c r="A352" s="22"/>
      <c r="B352" s="14"/>
      <c r="C352" s="10"/>
      <c r="D352" s="82"/>
      <c r="E352" s="80"/>
      <c r="F352" s="71"/>
      <c r="G352" s="71"/>
      <c r="H352" s="71"/>
      <c r="I352" s="71"/>
      <c r="J352" s="71"/>
      <c r="K352" s="81"/>
      <c r="L352" s="40"/>
    </row>
    <row r="353" spans="1:12" ht="15.75" customHeight="1" x14ac:dyDescent="0.25">
      <c r="A353" s="23"/>
      <c r="B353" s="16"/>
      <c r="C353" s="7"/>
      <c r="D353" s="128" t="s">
        <v>32</v>
      </c>
      <c r="E353" s="129"/>
      <c r="F353" s="130">
        <f>SUM(F343:F352)</f>
        <v>710</v>
      </c>
      <c r="G353" s="130">
        <f t="shared" ref="G353:J353" si="117">SUM(G343:G352)</f>
        <v>34</v>
      </c>
      <c r="H353" s="130">
        <f t="shared" si="117"/>
        <v>13.899999999999999</v>
      </c>
      <c r="I353" s="130">
        <f t="shared" si="117"/>
        <v>94.100000000000009</v>
      </c>
      <c r="J353" s="130">
        <f t="shared" si="117"/>
        <v>639.1</v>
      </c>
      <c r="K353" s="131"/>
      <c r="L353" s="130">
        <f t="shared" ref="L353" si="118">SUM(L343:L352)</f>
        <v>0</v>
      </c>
    </row>
    <row r="354" spans="1:12" ht="15.75" x14ac:dyDescent="0.25">
      <c r="A354" s="25">
        <v>3</v>
      </c>
      <c r="B354" s="12">
        <f>B343</f>
        <v>5</v>
      </c>
      <c r="C354" s="9" t="s">
        <v>24</v>
      </c>
      <c r="D354" s="79" t="s">
        <v>25</v>
      </c>
      <c r="E354" s="72" t="s">
        <v>69</v>
      </c>
      <c r="F354" s="73">
        <v>60</v>
      </c>
      <c r="G354" s="74">
        <v>0.6</v>
      </c>
      <c r="H354" s="74">
        <v>0.1</v>
      </c>
      <c r="I354" s="74">
        <v>2.2000000000000002</v>
      </c>
      <c r="J354" s="74">
        <v>12</v>
      </c>
      <c r="K354" s="81" t="s">
        <v>75</v>
      </c>
      <c r="L354" s="40"/>
    </row>
    <row r="355" spans="1:12" ht="15.75" x14ac:dyDescent="0.25">
      <c r="A355" s="22"/>
      <c r="B355" s="14"/>
      <c r="C355" s="10"/>
      <c r="D355" s="79"/>
      <c r="E355" s="101" t="s">
        <v>61</v>
      </c>
      <c r="F355" s="73"/>
      <c r="G355" s="74"/>
      <c r="H355" s="74"/>
      <c r="I355" s="74"/>
      <c r="J355" s="74"/>
      <c r="K355" s="81"/>
      <c r="L355" s="40"/>
    </row>
    <row r="356" spans="1:12" ht="15.75" x14ac:dyDescent="0.25">
      <c r="A356" s="22"/>
      <c r="B356" s="14"/>
      <c r="C356" s="10"/>
      <c r="D356" s="79" t="s">
        <v>25</v>
      </c>
      <c r="E356" s="102" t="s">
        <v>100</v>
      </c>
      <c r="F356" s="73"/>
      <c r="G356" s="74"/>
      <c r="H356" s="74"/>
      <c r="I356" s="74"/>
      <c r="J356" s="74"/>
      <c r="K356" s="81" t="s">
        <v>106</v>
      </c>
      <c r="L356" s="40"/>
    </row>
    <row r="357" spans="1:12" ht="25.5" x14ac:dyDescent="0.25">
      <c r="A357" s="22"/>
      <c r="B357" s="14"/>
      <c r="C357" s="10"/>
      <c r="D357" s="79" t="s">
        <v>26</v>
      </c>
      <c r="E357" s="75" t="s">
        <v>199</v>
      </c>
      <c r="F357" s="73">
        <v>250</v>
      </c>
      <c r="G357" s="74">
        <v>9.3000000000000007</v>
      </c>
      <c r="H357" s="74">
        <v>4.5</v>
      </c>
      <c r="I357" s="74">
        <v>13.2</v>
      </c>
      <c r="J357" s="74">
        <v>130.80000000000001</v>
      </c>
      <c r="K357" s="81" t="s">
        <v>126</v>
      </c>
      <c r="L357" s="40"/>
    </row>
    <row r="358" spans="1:12" ht="15.75" x14ac:dyDescent="0.25">
      <c r="A358" s="22"/>
      <c r="B358" s="14"/>
      <c r="C358" s="10"/>
      <c r="D358" s="79" t="s">
        <v>27</v>
      </c>
      <c r="E358" s="61" t="s">
        <v>86</v>
      </c>
      <c r="F358" s="62">
        <v>100</v>
      </c>
      <c r="G358" s="63">
        <v>15.6</v>
      </c>
      <c r="H358" s="64">
        <v>15.2</v>
      </c>
      <c r="I358" s="65">
        <v>12</v>
      </c>
      <c r="J358" s="65">
        <v>254</v>
      </c>
      <c r="K358" s="81" t="s">
        <v>91</v>
      </c>
      <c r="L358" s="40"/>
    </row>
    <row r="359" spans="1:12" ht="15.75" x14ac:dyDescent="0.25">
      <c r="A359" s="22"/>
      <c r="B359" s="14"/>
      <c r="C359" s="10"/>
      <c r="D359" s="79" t="s">
        <v>28</v>
      </c>
      <c r="E359" s="70" t="s">
        <v>200</v>
      </c>
      <c r="F359" s="68">
        <v>150</v>
      </c>
      <c r="G359" s="69">
        <v>3.8</v>
      </c>
      <c r="H359" s="69">
        <v>6.9</v>
      </c>
      <c r="I359" s="69">
        <v>16.2</v>
      </c>
      <c r="J359" s="97">
        <v>141</v>
      </c>
      <c r="K359" s="81" t="s">
        <v>201</v>
      </c>
      <c r="L359" s="40"/>
    </row>
    <row r="360" spans="1:12" ht="15.75" x14ac:dyDescent="0.25">
      <c r="A360" s="22"/>
      <c r="B360" s="14"/>
      <c r="C360" s="10"/>
      <c r="D360" s="79" t="s">
        <v>29</v>
      </c>
      <c r="E360" s="90" t="s">
        <v>73</v>
      </c>
      <c r="F360" s="73">
        <v>200</v>
      </c>
      <c r="G360" s="74">
        <v>0.6</v>
      </c>
      <c r="H360" s="74">
        <v>0</v>
      </c>
      <c r="I360" s="74">
        <v>31.4</v>
      </c>
      <c r="J360" s="74">
        <v>124</v>
      </c>
      <c r="K360" s="81" t="s">
        <v>59</v>
      </c>
      <c r="L360" s="40"/>
    </row>
    <row r="361" spans="1:12" ht="15.75" x14ac:dyDescent="0.25">
      <c r="A361" s="22"/>
      <c r="B361" s="14"/>
      <c r="C361" s="10"/>
      <c r="D361" s="60" t="s">
        <v>30</v>
      </c>
      <c r="E361" s="75" t="s">
        <v>62</v>
      </c>
      <c r="F361" s="73">
        <v>50</v>
      </c>
      <c r="G361" s="89">
        <v>3.95</v>
      </c>
      <c r="H361" s="89">
        <v>0.5</v>
      </c>
      <c r="I361" s="89">
        <v>23.8</v>
      </c>
      <c r="J361" s="104">
        <v>115.5</v>
      </c>
      <c r="K361" s="81"/>
      <c r="L361" s="40"/>
    </row>
    <row r="362" spans="1:12" ht="15.75" x14ac:dyDescent="0.25">
      <c r="A362" s="22"/>
      <c r="B362" s="14"/>
      <c r="C362" s="10"/>
      <c r="D362" s="60" t="s">
        <v>31</v>
      </c>
      <c r="E362" s="78" t="s">
        <v>45</v>
      </c>
      <c r="F362" s="73">
        <v>30</v>
      </c>
      <c r="G362" s="63">
        <v>2</v>
      </c>
      <c r="H362" s="63">
        <v>0.3</v>
      </c>
      <c r="I362" s="63">
        <v>12.3</v>
      </c>
      <c r="J362" s="63">
        <v>60.1</v>
      </c>
      <c r="K362" s="81"/>
      <c r="L362" s="40"/>
    </row>
    <row r="363" spans="1:12" ht="15" x14ac:dyDescent="0.25">
      <c r="A363" s="22"/>
      <c r="B363" s="14"/>
      <c r="C363" s="10"/>
      <c r="D363" s="6"/>
      <c r="E363" s="39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2"/>
      <c r="B364" s="14"/>
      <c r="C364" s="10"/>
      <c r="D364" s="5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2"/>
      <c r="B365" s="14"/>
      <c r="C365" s="10"/>
      <c r="D365" s="5"/>
      <c r="E365" s="39"/>
      <c r="F365" s="40"/>
      <c r="G365" s="40"/>
      <c r="H365" s="40"/>
      <c r="I365" s="40"/>
      <c r="J365" s="40"/>
      <c r="K365" s="41"/>
      <c r="L365" s="40"/>
    </row>
    <row r="366" spans="1:12" ht="15" x14ac:dyDescent="0.25">
      <c r="A366" s="23"/>
      <c r="B366" s="16"/>
      <c r="C366" s="7"/>
      <c r="D366" s="17" t="s">
        <v>32</v>
      </c>
      <c r="E366" s="8"/>
      <c r="F366" s="18">
        <f>SUM(F354:F365)</f>
        <v>840</v>
      </c>
      <c r="G366" s="18">
        <f t="shared" ref="G366:J366" si="119">SUM(G354:G365)</f>
        <v>35.85</v>
      </c>
      <c r="H366" s="18">
        <f t="shared" si="119"/>
        <v>27.499999999999996</v>
      </c>
      <c r="I366" s="18">
        <f t="shared" si="119"/>
        <v>111.1</v>
      </c>
      <c r="J366" s="18">
        <f t="shared" si="119"/>
        <v>837.4</v>
      </c>
      <c r="K366" s="24"/>
      <c r="L366" s="18">
        <f t="shared" ref="L366" si="120">SUM(L354:L365)</f>
        <v>0</v>
      </c>
    </row>
    <row r="367" spans="1:12" ht="15.75" thickBot="1" x14ac:dyDescent="0.25">
      <c r="A367" s="28">
        <f>A343</f>
        <v>3</v>
      </c>
      <c r="B367" s="29">
        <f>B343</f>
        <v>5</v>
      </c>
      <c r="C367" s="54" t="s">
        <v>4</v>
      </c>
      <c r="D367" s="55"/>
      <c r="E367" s="30"/>
      <c r="F367" s="31">
        <f>F353+F366</f>
        <v>1550</v>
      </c>
      <c r="G367" s="31">
        <f t="shared" ref="G367:J367" si="121">G353+G366</f>
        <v>69.849999999999994</v>
      </c>
      <c r="H367" s="31">
        <f t="shared" si="121"/>
        <v>41.399999999999991</v>
      </c>
      <c r="I367" s="31">
        <f t="shared" si="121"/>
        <v>205.2</v>
      </c>
      <c r="J367" s="31">
        <f t="shared" si="121"/>
        <v>1476.5</v>
      </c>
      <c r="K367" s="31"/>
      <c r="L367" s="31">
        <f t="shared" ref="L367" si="122">L353+L366</f>
        <v>0</v>
      </c>
    </row>
    <row r="368" spans="1:12" ht="15.75" x14ac:dyDescent="0.25">
      <c r="A368" s="19">
        <v>4</v>
      </c>
      <c r="B368" s="20">
        <v>1</v>
      </c>
      <c r="C368" s="21" t="s">
        <v>20</v>
      </c>
      <c r="D368" s="92" t="s">
        <v>21</v>
      </c>
      <c r="E368" s="70" t="s">
        <v>202</v>
      </c>
      <c r="F368" s="68" t="s">
        <v>204</v>
      </c>
      <c r="G368" s="69">
        <v>7.65</v>
      </c>
      <c r="H368" s="69">
        <v>7.9</v>
      </c>
      <c r="I368" s="69">
        <v>27.6</v>
      </c>
      <c r="J368" s="69">
        <v>212.1</v>
      </c>
      <c r="K368" s="70" t="s">
        <v>46</v>
      </c>
      <c r="L368" s="38"/>
    </row>
    <row r="369" spans="1:12" ht="15.75" x14ac:dyDescent="0.25">
      <c r="A369" s="22"/>
      <c r="B369" s="14"/>
      <c r="C369" s="10"/>
      <c r="D369" s="98" t="s">
        <v>144</v>
      </c>
      <c r="E369" s="78" t="s">
        <v>203</v>
      </c>
      <c r="F369" s="99" t="s">
        <v>205</v>
      </c>
      <c r="G369" s="69">
        <v>6.9</v>
      </c>
      <c r="H369" s="69">
        <v>9</v>
      </c>
      <c r="I369" s="69">
        <v>10</v>
      </c>
      <c r="J369" s="69">
        <v>149</v>
      </c>
      <c r="K369" s="78" t="s">
        <v>206</v>
      </c>
      <c r="L369" s="40"/>
    </row>
    <row r="370" spans="1:12" ht="15.75" x14ac:dyDescent="0.25">
      <c r="A370" s="22"/>
      <c r="B370" s="14"/>
      <c r="C370" s="10"/>
      <c r="D370" s="79" t="s">
        <v>22</v>
      </c>
      <c r="E370" s="78" t="s">
        <v>150</v>
      </c>
      <c r="F370" s="73">
        <v>200</v>
      </c>
      <c r="G370" s="74">
        <v>2.8</v>
      </c>
      <c r="H370" s="74">
        <v>2.5</v>
      </c>
      <c r="I370" s="74">
        <v>20.100000000000001</v>
      </c>
      <c r="J370" s="74">
        <v>114.10000000000001</v>
      </c>
      <c r="K370" s="78" t="s">
        <v>151</v>
      </c>
      <c r="L370" s="40"/>
    </row>
    <row r="371" spans="1:12" ht="15.75" x14ac:dyDescent="0.25">
      <c r="A371" s="22"/>
      <c r="B371" s="14"/>
      <c r="C371" s="10"/>
      <c r="D371" s="79" t="s">
        <v>30</v>
      </c>
      <c r="E371" s="75" t="s">
        <v>44</v>
      </c>
      <c r="F371" s="73">
        <v>30</v>
      </c>
      <c r="G371" s="76">
        <v>2.5</v>
      </c>
      <c r="H371" s="76">
        <v>0.4</v>
      </c>
      <c r="I371" s="76">
        <v>14.3</v>
      </c>
      <c r="J371" s="76">
        <v>72</v>
      </c>
      <c r="K371" s="77"/>
      <c r="L371" s="40"/>
    </row>
    <row r="372" spans="1:12" ht="15.75" x14ac:dyDescent="0.25">
      <c r="A372" s="22"/>
      <c r="B372" s="14"/>
      <c r="C372" s="10"/>
      <c r="D372" s="79" t="s">
        <v>29</v>
      </c>
      <c r="E372" s="88" t="s">
        <v>60</v>
      </c>
      <c r="F372" s="73">
        <v>200</v>
      </c>
      <c r="G372" s="74">
        <v>0</v>
      </c>
      <c r="H372" s="74">
        <v>0</v>
      </c>
      <c r="I372" s="74">
        <v>20</v>
      </c>
      <c r="J372" s="74">
        <v>80</v>
      </c>
      <c r="K372" s="77"/>
      <c r="L372" s="40"/>
    </row>
    <row r="373" spans="1:12" ht="15" x14ac:dyDescent="0.25">
      <c r="A373" s="22"/>
      <c r="B373" s="14"/>
      <c r="C373" s="10"/>
      <c r="D373" s="79"/>
      <c r="E373" s="88"/>
      <c r="F373" s="100"/>
      <c r="G373" s="100"/>
      <c r="H373" s="100"/>
      <c r="I373" s="100"/>
      <c r="J373" s="100"/>
      <c r="K373" s="77"/>
      <c r="L373" s="40"/>
    </row>
    <row r="374" spans="1:12" ht="15" x14ac:dyDescent="0.25">
      <c r="A374" s="22"/>
      <c r="B374" s="14"/>
      <c r="C374" s="10"/>
      <c r="D374" s="79"/>
      <c r="E374" s="80"/>
      <c r="F374" s="71"/>
      <c r="G374" s="71"/>
      <c r="H374" s="71"/>
      <c r="I374" s="71"/>
      <c r="J374" s="71"/>
      <c r="K374" s="81"/>
      <c r="L374" s="40"/>
    </row>
    <row r="375" spans="1:12" ht="15" x14ac:dyDescent="0.25">
      <c r="A375" s="22"/>
      <c r="B375" s="14"/>
      <c r="C375" s="10"/>
      <c r="D375" s="79"/>
      <c r="E375" s="80"/>
      <c r="F375" s="71"/>
      <c r="G375" s="71"/>
      <c r="H375" s="71"/>
      <c r="I375" s="71"/>
      <c r="J375" s="71"/>
      <c r="K375" s="81"/>
      <c r="L375" s="40"/>
    </row>
    <row r="376" spans="1:12" ht="15" x14ac:dyDescent="0.25">
      <c r="A376" s="22"/>
      <c r="B376" s="14"/>
      <c r="C376" s="10"/>
      <c r="D376" s="82"/>
      <c r="E376" s="80"/>
      <c r="F376" s="71"/>
      <c r="G376" s="71"/>
      <c r="H376" s="71"/>
      <c r="I376" s="71"/>
      <c r="J376" s="71"/>
      <c r="K376" s="81"/>
      <c r="L376" s="40"/>
    </row>
    <row r="377" spans="1:12" ht="15" x14ac:dyDescent="0.25">
      <c r="A377" s="22"/>
      <c r="B377" s="14"/>
      <c r="C377" s="10"/>
      <c r="D377" s="82"/>
      <c r="E377" s="80"/>
      <c r="F377" s="71"/>
      <c r="G377" s="71"/>
      <c r="H377" s="71"/>
      <c r="I377" s="71"/>
      <c r="J377" s="71"/>
      <c r="K377" s="81"/>
      <c r="L377" s="40"/>
    </row>
    <row r="378" spans="1:12" ht="15" x14ac:dyDescent="0.25">
      <c r="A378" s="23"/>
      <c r="B378" s="16"/>
      <c r="C378" s="7"/>
      <c r="D378" s="128" t="s">
        <v>32</v>
      </c>
      <c r="E378" s="129"/>
      <c r="F378" s="130">
        <f>SUM(F368:F377)</f>
        <v>430</v>
      </c>
      <c r="G378" s="130">
        <f>SUM(G368:G377)</f>
        <v>19.850000000000001</v>
      </c>
      <c r="H378" s="130">
        <f t="shared" ref="H378:I378" si="123">SUM(H368:H377)</f>
        <v>19.799999999999997</v>
      </c>
      <c r="I378" s="130">
        <f t="shared" si="123"/>
        <v>92</v>
      </c>
      <c r="J378" s="130">
        <f>SUM(J368:J377)</f>
        <v>627.20000000000005</v>
      </c>
      <c r="K378" s="131"/>
      <c r="L378" s="130">
        <f t="shared" ref="L378" si="124">SUM(L368:L377)</f>
        <v>0</v>
      </c>
    </row>
    <row r="379" spans="1:12" ht="15.75" x14ac:dyDescent="0.25">
      <c r="A379" s="25">
        <v>4</v>
      </c>
      <c r="B379" s="12">
        <f>B368</f>
        <v>1</v>
      </c>
      <c r="C379" s="9" t="s">
        <v>24</v>
      </c>
      <c r="D379" s="79" t="s">
        <v>25</v>
      </c>
      <c r="E379" s="72" t="s">
        <v>69</v>
      </c>
      <c r="F379" s="73">
        <v>60</v>
      </c>
      <c r="G379" s="74">
        <v>0.6</v>
      </c>
      <c r="H379" s="74">
        <v>0.1</v>
      </c>
      <c r="I379" s="74">
        <v>2.2000000000000002</v>
      </c>
      <c r="J379" s="74">
        <v>12</v>
      </c>
      <c r="K379" s="78" t="s">
        <v>75</v>
      </c>
      <c r="L379" s="40"/>
    </row>
    <row r="380" spans="1:12" ht="15.75" x14ac:dyDescent="0.25">
      <c r="A380" s="22"/>
      <c r="B380" s="14"/>
      <c r="C380" s="10"/>
      <c r="D380" s="79"/>
      <c r="E380" s="101" t="s">
        <v>61</v>
      </c>
      <c r="F380" s="73"/>
      <c r="G380" s="74"/>
      <c r="H380" s="74"/>
      <c r="I380" s="74"/>
      <c r="J380" s="74"/>
      <c r="K380" s="93"/>
      <c r="L380" s="40"/>
    </row>
    <row r="381" spans="1:12" ht="15.75" x14ac:dyDescent="0.25">
      <c r="A381" s="22"/>
      <c r="B381" s="14"/>
      <c r="C381" s="10"/>
      <c r="D381" s="79" t="s">
        <v>25</v>
      </c>
      <c r="E381" s="102" t="s">
        <v>100</v>
      </c>
      <c r="F381" s="73"/>
      <c r="G381" s="74"/>
      <c r="H381" s="74"/>
      <c r="I381" s="74"/>
      <c r="J381" s="74"/>
      <c r="K381" s="72" t="s">
        <v>106</v>
      </c>
      <c r="L381" s="40"/>
    </row>
    <row r="382" spans="1:12" ht="15.75" x14ac:dyDescent="0.25">
      <c r="A382" s="22"/>
      <c r="B382" s="14"/>
      <c r="C382" s="10"/>
      <c r="D382" s="79" t="s">
        <v>26</v>
      </c>
      <c r="E382" s="72" t="s">
        <v>207</v>
      </c>
      <c r="F382" s="73" t="s">
        <v>105</v>
      </c>
      <c r="G382" s="74">
        <v>9.1</v>
      </c>
      <c r="H382" s="74">
        <v>13.2</v>
      </c>
      <c r="I382" s="74">
        <v>7.6</v>
      </c>
      <c r="J382" s="74">
        <v>185.6</v>
      </c>
      <c r="K382" s="72" t="s">
        <v>209</v>
      </c>
      <c r="L382" s="40"/>
    </row>
    <row r="383" spans="1:12" ht="15.75" x14ac:dyDescent="0.25">
      <c r="A383" s="22"/>
      <c r="B383" s="14"/>
      <c r="C383" s="10"/>
      <c r="D383" s="79" t="s">
        <v>27</v>
      </c>
      <c r="E383" s="103" t="s">
        <v>208</v>
      </c>
      <c r="F383" s="68">
        <v>100</v>
      </c>
      <c r="G383" s="74">
        <v>11.5</v>
      </c>
      <c r="H383" s="74">
        <v>10.3</v>
      </c>
      <c r="I383" s="74">
        <v>5.4</v>
      </c>
      <c r="J383" s="74">
        <v>160</v>
      </c>
      <c r="K383" s="103" t="s">
        <v>210</v>
      </c>
      <c r="L383" s="40"/>
    </row>
    <row r="384" spans="1:12" ht="15.75" x14ac:dyDescent="0.25">
      <c r="A384" s="22"/>
      <c r="B384" s="14"/>
      <c r="C384" s="10"/>
      <c r="D384" s="79" t="s">
        <v>28</v>
      </c>
      <c r="E384" s="67" t="s">
        <v>64</v>
      </c>
      <c r="F384" s="68">
        <v>150</v>
      </c>
      <c r="G384" s="69">
        <v>3.4</v>
      </c>
      <c r="H384" s="69">
        <v>6.3</v>
      </c>
      <c r="I384" s="69">
        <v>18.7</v>
      </c>
      <c r="J384" s="69">
        <v>145.1</v>
      </c>
      <c r="K384" s="70" t="s">
        <v>67</v>
      </c>
      <c r="L384" s="40"/>
    </row>
    <row r="385" spans="1:12" ht="15.75" x14ac:dyDescent="0.25">
      <c r="A385" s="22"/>
      <c r="B385" s="14"/>
      <c r="C385" s="10"/>
      <c r="D385" s="79" t="s">
        <v>22</v>
      </c>
      <c r="E385" s="78" t="s">
        <v>54</v>
      </c>
      <c r="F385" s="73">
        <v>200</v>
      </c>
      <c r="G385" s="74">
        <v>0.4</v>
      </c>
      <c r="H385" s="74">
        <v>0</v>
      </c>
      <c r="I385" s="74">
        <v>27.4</v>
      </c>
      <c r="J385" s="74">
        <v>106</v>
      </c>
      <c r="K385" s="78" t="s">
        <v>59</v>
      </c>
      <c r="L385" s="40"/>
    </row>
    <row r="386" spans="1:12" ht="15.75" x14ac:dyDescent="0.25">
      <c r="A386" s="22"/>
      <c r="B386" s="14"/>
      <c r="C386" s="10"/>
      <c r="D386" s="60" t="s">
        <v>30</v>
      </c>
      <c r="E386" s="75" t="s">
        <v>62</v>
      </c>
      <c r="F386" s="73">
        <v>50</v>
      </c>
      <c r="G386" s="89">
        <v>3.95</v>
      </c>
      <c r="H386" s="89">
        <v>0.5</v>
      </c>
      <c r="I386" s="89">
        <v>23.8</v>
      </c>
      <c r="J386" s="104">
        <v>115.5</v>
      </c>
      <c r="K386" s="77"/>
      <c r="L386" s="40"/>
    </row>
    <row r="387" spans="1:12" ht="15.75" x14ac:dyDescent="0.25">
      <c r="A387" s="22"/>
      <c r="B387" s="14"/>
      <c r="C387" s="10"/>
      <c r="D387" s="60" t="s">
        <v>31</v>
      </c>
      <c r="E387" s="78" t="s">
        <v>45</v>
      </c>
      <c r="F387" s="73">
        <v>30</v>
      </c>
      <c r="G387" s="63">
        <v>2</v>
      </c>
      <c r="H387" s="63">
        <v>0.3</v>
      </c>
      <c r="I387" s="63">
        <v>12.3</v>
      </c>
      <c r="J387" s="63">
        <v>60.1</v>
      </c>
      <c r="K387" s="77"/>
      <c r="L387" s="40"/>
    </row>
    <row r="388" spans="1:12" ht="15" x14ac:dyDescent="0.25">
      <c r="A388" s="22"/>
      <c r="B388" s="14"/>
      <c r="C388" s="10"/>
      <c r="D388" s="79"/>
      <c r="E388" s="88"/>
      <c r="F388" s="100"/>
      <c r="G388" s="100"/>
      <c r="H388" s="100"/>
      <c r="I388" s="100"/>
      <c r="J388" s="100"/>
      <c r="K388" s="77"/>
      <c r="L388" s="40"/>
    </row>
    <row r="389" spans="1:12" ht="15" x14ac:dyDescent="0.25">
      <c r="A389" s="22"/>
      <c r="B389" s="14"/>
      <c r="C389" s="10"/>
      <c r="D389" s="5"/>
      <c r="E389" s="39"/>
      <c r="F389" s="40"/>
      <c r="G389" s="40"/>
      <c r="H389" s="40"/>
      <c r="I389" s="40"/>
      <c r="J389" s="40"/>
      <c r="K389" s="41"/>
      <c r="L389" s="40"/>
    </row>
    <row r="390" spans="1:12" ht="15" x14ac:dyDescent="0.25">
      <c r="A390" s="22"/>
      <c r="B390" s="14"/>
      <c r="C390" s="10"/>
      <c r="D390" s="5"/>
      <c r="E390" s="39"/>
      <c r="F390" s="40"/>
      <c r="G390" s="40"/>
      <c r="H390" s="40"/>
      <c r="I390" s="40"/>
      <c r="J390" s="40"/>
      <c r="K390" s="41"/>
      <c r="L390" s="40"/>
    </row>
    <row r="391" spans="1:12" ht="15" x14ac:dyDescent="0.25">
      <c r="A391" s="23"/>
      <c r="B391" s="16"/>
      <c r="C391" s="7"/>
      <c r="D391" s="17" t="s">
        <v>32</v>
      </c>
      <c r="E391" s="8"/>
      <c r="F391" s="18">
        <f>SUM(F379:F390)</f>
        <v>590</v>
      </c>
      <c r="G391" s="18">
        <f t="shared" ref="G391:J391" si="125">SUM(G379:G390)</f>
        <v>30.949999999999996</v>
      </c>
      <c r="H391" s="18">
        <f t="shared" si="125"/>
        <v>30.700000000000003</v>
      </c>
      <c r="I391" s="18">
        <f t="shared" si="125"/>
        <v>97.399999999999991</v>
      </c>
      <c r="J391" s="18">
        <f t="shared" si="125"/>
        <v>784.30000000000007</v>
      </c>
      <c r="K391" s="24"/>
      <c r="L391" s="18">
        <f t="shared" ref="L391" si="126">SUM(L379:L390)</f>
        <v>0</v>
      </c>
    </row>
    <row r="392" spans="1:12" ht="15.75" thickBot="1" x14ac:dyDescent="0.25">
      <c r="A392" s="28">
        <f>A368</f>
        <v>4</v>
      </c>
      <c r="B392" s="29">
        <f>B368</f>
        <v>1</v>
      </c>
      <c r="C392" s="54" t="s">
        <v>4</v>
      </c>
      <c r="D392" s="55"/>
      <c r="E392" s="30"/>
      <c r="F392" s="31">
        <f>F378+F391</f>
        <v>1020</v>
      </c>
      <c r="G392" s="31">
        <f t="shared" ref="G392:J392" si="127">G378+G391</f>
        <v>50.8</v>
      </c>
      <c r="H392" s="31">
        <f t="shared" si="127"/>
        <v>50.5</v>
      </c>
      <c r="I392" s="31">
        <f t="shared" si="127"/>
        <v>189.39999999999998</v>
      </c>
      <c r="J392" s="31">
        <f t="shared" si="127"/>
        <v>1411.5</v>
      </c>
      <c r="K392" s="31"/>
      <c r="L392" s="31">
        <f t="shared" ref="L392" si="128">L378+L391</f>
        <v>0</v>
      </c>
    </row>
    <row r="393" spans="1:12" ht="15.75" x14ac:dyDescent="0.25">
      <c r="A393" s="13">
        <v>4</v>
      </c>
      <c r="B393" s="14">
        <v>2</v>
      </c>
      <c r="C393" s="21" t="s">
        <v>20</v>
      </c>
      <c r="D393" s="92" t="s">
        <v>21</v>
      </c>
      <c r="E393" s="78" t="s">
        <v>160</v>
      </c>
      <c r="F393" s="73">
        <v>250</v>
      </c>
      <c r="G393" s="74">
        <v>15.7</v>
      </c>
      <c r="H393" s="74">
        <v>17.899999999999999</v>
      </c>
      <c r="I393" s="74">
        <v>32.26</v>
      </c>
      <c r="J393" s="74">
        <v>352.94</v>
      </c>
      <c r="K393" s="78" t="s">
        <v>163</v>
      </c>
      <c r="L393" s="38"/>
    </row>
    <row r="394" spans="1:12" ht="15.75" x14ac:dyDescent="0.25">
      <c r="A394" s="13"/>
      <c r="B394" s="14"/>
      <c r="C394" s="10"/>
      <c r="D394" s="79" t="s">
        <v>22</v>
      </c>
      <c r="E394" s="78" t="s">
        <v>65</v>
      </c>
      <c r="F394" s="73">
        <v>200</v>
      </c>
      <c r="G394" s="94">
        <v>0.2</v>
      </c>
      <c r="H394" s="94">
        <v>0</v>
      </c>
      <c r="I394" s="94">
        <v>15</v>
      </c>
      <c r="J394" s="94">
        <v>60.8</v>
      </c>
      <c r="K394" s="78" t="s">
        <v>68</v>
      </c>
      <c r="L394" s="40"/>
    </row>
    <row r="395" spans="1:12" ht="15.75" x14ac:dyDescent="0.25">
      <c r="A395" s="13"/>
      <c r="B395" s="14"/>
      <c r="C395" s="10"/>
      <c r="D395" s="60" t="s">
        <v>144</v>
      </c>
      <c r="E395" s="78" t="s">
        <v>211</v>
      </c>
      <c r="F395" s="86" t="s">
        <v>212</v>
      </c>
      <c r="G395" s="74">
        <v>7.6</v>
      </c>
      <c r="H395" s="74">
        <v>5.7</v>
      </c>
      <c r="I395" s="74">
        <v>14.3</v>
      </c>
      <c r="J395" s="74">
        <v>138.5</v>
      </c>
      <c r="K395" s="78" t="s">
        <v>213</v>
      </c>
      <c r="L395" s="40"/>
    </row>
    <row r="396" spans="1:12" ht="15.75" x14ac:dyDescent="0.25">
      <c r="A396" s="13"/>
      <c r="B396" s="14"/>
      <c r="C396" s="10"/>
      <c r="D396" s="60" t="s">
        <v>30</v>
      </c>
      <c r="E396" s="75" t="s">
        <v>44</v>
      </c>
      <c r="F396" s="62">
        <v>30</v>
      </c>
      <c r="G396" s="76">
        <v>2.5</v>
      </c>
      <c r="H396" s="76">
        <v>0.4</v>
      </c>
      <c r="I396" s="76">
        <v>14.3</v>
      </c>
      <c r="J396" s="76">
        <v>72</v>
      </c>
      <c r="K396" s="77"/>
      <c r="L396" s="40"/>
    </row>
    <row r="397" spans="1:12" ht="15.75" x14ac:dyDescent="0.25">
      <c r="A397" s="13"/>
      <c r="B397" s="14"/>
      <c r="C397" s="10"/>
      <c r="D397" s="60" t="s">
        <v>31</v>
      </c>
      <c r="E397" s="78" t="s">
        <v>45</v>
      </c>
      <c r="F397" s="62">
        <v>20</v>
      </c>
      <c r="G397" s="63">
        <v>1.3</v>
      </c>
      <c r="H397" s="63">
        <v>0.2</v>
      </c>
      <c r="I397" s="63">
        <v>8.1999999999999993</v>
      </c>
      <c r="J397" s="63">
        <v>40.200000000000003</v>
      </c>
      <c r="K397" s="77"/>
      <c r="L397" s="40"/>
    </row>
    <row r="398" spans="1:12" ht="15" x14ac:dyDescent="0.25">
      <c r="A398" s="13"/>
      <c r="B398" s="14"/>
      <c r="C398" s="10"/>
      <c r="D398" s="79"/>
      <c r="E398" s="80"/>
      <c r="F398" s="71"/>
      <c r="G398" s="71"/>
      <c r="H398" s="71"/>
      <c r="I398" s="71"/>
      <c r="J398" s="71"/>
      <c r="K398" s="81"/>
      <c r="L398" s="40"/>
    </row>
    <row r="399" spans="1:12" ht="15" x14ac:dyDescent="0.25">
      <c r="A399" s="13"/>
      <c r="B399" s="14"/>
      <c r="C399" s="10"/>
      <c r="D399" s="79"/>
      <c r="E399" s="80"/>
      <c r="F399" s="71"/>
      <c r="G399" s="71"/>
      <c r="H399" s="71"/>
      <c r="I399" s="71"/>
      <c r="J399" s="71"/>
      <c r="K399" s="81"/>
      <c r="L399" s="40"/>
    </row>
    <row r="400" spans="1:12" ht="15" x14ac:dyDescent="0.25">
      <c r="A400" s="13"/>
      <c r="B400" s="14"/>
      <c r="C400" s="10"/>
      <c r="D400" s="79"/>
      <c r="E400" s="80"/>
      <c r="F400" s="71"/>
      <c r="G400" s="71"/>
      <c r="H400" s="71"/>
      <c r="I400" s="71"/>
      <c r="J400" s="71"/>
      <c r="K400" s="81"/>
      <c r="L400" s="40"/>
    </row>
    <row r="401" spans="1:12" ht="15" x14ac:dyDescent="0.25">
      <c r="A401" s="13"/>
      <c r="B401" s="14"/>
      <c r="C401" s="10"/>
      <c r="D401" s="82"/>
      <c r="E401" s="80"/>
      <c r="F401" s="71"/>
      <c r="G401" s="71"/>
      <c r="H401" s="71"/>
      <c r="I401" s="71"/>
      <c r="J401" s="71"/>
      <c r="K401" s="81"/>
      <c r="L401" s="40"/>
    </row>
    <row r="402" spans="1:12" ht="15" x14ac:dyDescent="0.25">
      <c r="A402" s="13"/>
      <c r="B402" s="14"/>
      <c r="C402" s="10"/>
      <c r="D402" s="82"/>
      <c r="E402" s="80"/>
      <c r="F402" s="71"/>
      <c r="G402" s="71"/>
      <c r="H402" s="71"/>
      <c r="I402" s="71"/>
      <c r="J402" s="71"/>
      <c r="K402" s="81"/>
      <c r="L402" s="40"/>
    </row>
    <row r="403" spans="1:12" ht="15" x14ac:dyDescent="0.25">
      <c r="A403" s="15"/>
      <c r="B403" s="16"/>
      <c r="C403" s="7"/>
      <c r="D403" s="128" t="s">
        <v>32</v>
      </c>
      <c r="E403" s="129"/>
      <c r="F403" s="130">
        <f>SUM(F393:F402)</f>
        <v>500</v>
      </c>
      <c r="G403" s="130">
        <f t="shared" ref="G403:J403" si="129">SUM(G393:G402)</f>
        <v>27.3</v>
      </c>
      <c r="H403" s="130">
        <f t="shared" si="129"/>
        <v>24.199999999999996</v>
      </c>
      <c r="I403" s="130">
        <f t="shared" si="129"/>
        <v>84.06</v>
      </c>
      <c r="J403" s="130">
        <f t="shared" si="129"/>
        <v>664.44</v>
      </c>
      <c r="K403" s="131"/>
      <c r="L403" s="130">
        <f t="shared" ref="L403" si="130">SUM(L393:L402)</f>
        <v>0</v>
      </c>
    </row>
    <row r="404" spans="1:12" ht="31.5" x14ac:dyDescent="0.25">
      <c r="A404" s="12">
        <v>4</v>
      </c>
      <c r="B404" s="12">
        <f>B393</f>
        <v>2</v>
      </c>
      <c r="C404" s="9" t="s">
        <v>24</v>
      </c>
      <c r="D404" s="79" t="s">
        <v>25</v>
      </c>
      <c r="E404" s="95" t="s">
        <v>84</v>
      </c>
      <c r="F404" s="96">
        <v>60</v>
      </c>
      <c r="G404" s="69">
        <v>0.9</v>
      </c>
      <c r="H404" s="69">
        <v>3</v>
      </c>
      <c r="I404" s="69">
        <v>2.2000000000000002</v>
      </c>
      <c r="J404" s="97">
        <v>39</v>
      </c>
      <c r="K404" s="95" t="s">
        <v>89</v>
      </c>
      <c r="L404" s="40"/>
    </row>
    <row r="405" spans="1:12" ht="15.75" x14ac:dyDescent="0.25">
      <c r="A405" s="13"/>
      <c r="B405" s="14"/>
      <c r="C405" s="10"/>
      <c r="D405" s="79" t="s">
        <v>26</v>
      </c>
      <c r="E405" s="72" t="s">
        <v>70</v>
      </c>
      <c r="F405" s="73" t="s">
        <v>74</v>
      </c>
      <c r="G405" s="87">
        <v>2.2000000000000002</v>
      </c>
      <c r="H405" s="87">
        <v>6.05</v>
      </c>
      <c r="I405" s="87">
        <v>6.18</v>
      </c>
      <c r="J405" s="87">
        <v>85</v>
      </c>
      <c r="K405" s="72" t="s">
        <v>76</v>
      </c>
      <c r="L405" s="40"/>
    </row>
    <row r="406" spans="1:12" ht="15.75" x14ac:dyDescent="0.25">
      <c r="A406" s="13"/>
      <c r="B406" s="14"/>
      <c r="C406" s="10"/>
      <c r="D406" s="79" t="s">
        <v>27</v>
      </c>
      <c r="E406" s="70" t="s">
        <v>214</v>
      </c>
      <c r="F406" s="68">
        <v>100</v>
      </c>
      <c r="G406" s="69">
        <v>13.4</v>
      </c>
      <c r="H406" s="69">
        <v>19.399999999999999</v>
      </c>
      <c r="I406" s="69">
        <v>6.86</v>
      </c>
      <c r="J406" s="69">
        <v>256</v>
      </c>
      <c r="K406" s="70" t="s">
        <v>215</v>
      </c>
      <c r="L406" s="40"/>
    </row>
    <row r="407" spans="1:12" ht="15.75" x14ac:dyDescent="0.25">
      <c r="A407" s="13"/>
      <c r="B407" s="14"/>
      <c r="C407" s="10"/>
      <c r="D407" s="79" t="s">
        <v>28</v>
      </c>
      <c r="E407" s="78" t="s">
        <v>72</v>
      </c>
      <c r="F407" s="73">
        <v>150</v>
      </c>
      <c r="G407" s="74">
        <v>4.5</v>
      </c>
      <c r="H407" s="74">
        <v>4.9000000000000004</v>
      </c>
      <c r="I407" s="74">
        <v>31.2</v>
      </c>
      <c r="J407" s="74">
        <v>186</v>
      </c>
      <c r="K407" s="78" t="s">
        <v>78</v>
      </c>
      <c r="L407" s="40"/>
    </row>
    <row r="408" spans="1:12" ht="15.75" x14ac:dyDescent="0.25">
      <c r="A408" s="13"/>
      <c r="B408" s="14"/>
      <c r="C408" s="10"/>
      <c r="D408" s="79" t="s">
        <v>29</v>
      </c>
      <c r="E408" s="72" t="s">
        <v>88</v>
      </c>
      <c r="F408" s="73">
        <v>200</v>
      </c>
      <c r="G408" s="68">
        <v>6</v>
      </c>
      <c r="H408" s="68">
        <v>6.4</v>
      </c>
      <c r="I408" s="68">
        <v>9.4</v>
      </c>
      <c r="J408" s="68">
        <v>120</v>
      </c>
      <c r="K408" s="72" t="s">
        <v>93</v>
      </c>
      <c r="L408" s="40"/>
    </row>
    <row r="409" spans="1:12" ht="15.75" x14ac:dyDescent="0.25">
      <c r="A409" s="13"/>
      <c r="B409" s="14"/>
      <c r="C409" s="10"/>
      <c r="D409" s="60" t="s">
        <v>30</v>
      </c>
      <c r="E409" s="75" t="s">
        <v>62</v>
      </c>
      <c r="F409" s="73">
        <v>30</v>
      </c>
      <c r="G409" s="84">
        <v>2.37</v>
      </c>
      <c r="H409" s="84">
        <v>0.3</v>
      </c>
      <c r="I409" s="84">
        <v>14.3</v>
      </c>
      <c r="J409" s="84">
        <v>69.5</v>
      </c>
      <c r="K409" s="77"/>
      <c r="L409" s="40"/>
    </row>
    <row r="410" spans="1:12" ht="15.75" x14ac:dyDescent="0.25">
      <c r="A410" s="13"/>
      <c r="B410" s="14"/>
      <c r="C410" s="10"/>
      <c r="D410" s="60" t="s">
        <v>31</v>
      </c>
      <c r="E410" s="78" t="s">
        <v>45</v>
      </c>
      <c r="F410" s="62">
        <v>30</v>
      </c>
      <c r="G410" s="63">
        <v>2</v>
      </c>
      <c r="H410" s="63">
        <v>0.3</v>
      </c>
      <c r="I410" s="63">
        <v>12.3</v>
      </c>
      <c r="J410" s="63">
        <v>60.1</v>
      </c>
      <c r="K410" s="77"/>
      <c r="L410" s="40"/>
    </row>
    <row r="411" spans="1:12" ht="15" x14ac:dyDescent="0.25">
      <c r="A411" s="13"/>
      <c r="B411" s="14"/>
      <c r="C411" s="10"/>
      <c r="D411" s="79"/>
      <c r="E411" s="80"/>
      <c r="F411" s="71"/>
      <c r="G411" s="71"/>
      <c r="H411" s="71"/>
      <c r="I411" s="71"/>
      <c r="J411" s="71"/>
      <c r="K411" s="81"/>
      <c r="L411" s="40"/>
    </row>
    <row r="412" spans="1:12" ht="15" x14ac:dyDescent="0.25">
      <c r="A412" s="13"/>
      <c r="B412" s="14"/>
      <c r="C412" s="10"/>
      <c r="D412" s="79"/>
      <c r="E412" s="80"/>
      <c r="F412" s="71"/>
      <c r="G412" s="71"/>
      <c r="H412" s="71"/>
      <c r="I412" s="71"/>
      <c r="J412" s="71"/>
      <c r="K412" s="81"/>
      <c r="L412" s="40"/>
    </row>
    <row r="413" spans="1:12" ht="15" x14ac:dyDescent="0.25">
      <c r="A413" s="13"/>
      <c r="B413" s="14"/>
      <c r="C413" s="10"/>
      <c r="D413" s="79"/>
      <c r="E413" s="80"/>
      <c r="F413" s="71"/>
      <c r="G413" s="71"/>
      <c r="H413" s="71"/>
      <c r="I413" s="71"/>
      <c r="J413" s="71"/>
      <c r="K413" s="81"/>
      <c r="L413" s="40"/>
    </row>
    <row r="414" spans="1:12" ht="15" x14ac:dyDescent="0.25">
      <c r="A414" s="13"/>
      <c r="B414" s="14"/>
      <c r="C414" s="10"/>
      <c r="D414" s="82"/>
      <c r="E414" s="80"/>
      <c r="F414" s="71"/>
      <c r="G414" s="71"/>
      <c r="H414" s="71"/>
      <c r="I414" s="71"/>
      <c r="J414" s="71"/>
      <c r="K414" s="81"/>
      <c r="L414" s="40"/>
    </row>
    <row r="415" spans="1:12" ht="15" x14ac:dyDescent="0.25">
      <c r="A415" s="13"/>
      <c r="B415" s="14"/>
      <c r="C415" s="10"/>
      <c r="D415" s="5"/>
      <c r="E415" s="39"/>
      <c r="F415" s="40"/>
      <c r="G415" s="40"/>
      <c r="H415" s="40"/>
      <c r="I415" s="40"/>
      <c r="J415" s="40"/>
      <c r="K415" s="41"/>
      <c r="L415" s="40"/>
    </row>
    <row r="416" spans="1:12" ht="15" x14ac:dyDescent="0.25">
      <c r="A416" s="15"/>
      <c r="B416" s="16"/>
      <c r="C416" s="7"/>
      <c r="D416" s="17" t="s">
        <v>32</v>
      </c>
      <c r="E416" s="8"/>
      <c r="F416" s="18">
        <f>SUM(F404:F415)</f>
        <v>570</v>
      </c>
      <c r="G416" s="18">
        <f t="shared" ref="G416:J416" si="131">SUM(G404:G415)</f>
        <v>31.37</v>
      </c>
      <c r="H416" s="18">
        <f t="shared" si="131"/>
        <v>40.349999999999994</v>
      </c>
      <c r="I416" s="18">
        <f t="shared" si="131"/>
        <v>82.44</v>
      </c>
      <c r="J416" s="18">
        <f t="shared" si="131"/>
        <v>815.6</v>
      </c>
      <c r="K416" s="24"/>
      <c r="L416" s="18">
        <f t="shared" ref="L416" si="132">SUM(L404:L415)</f>
        <v>0</v>
      </c>
    </row>
    <row r="417" spans="1:12" ht="15.75" thickBot="1" x14ac:dyDescent="0.25">
      <c r="A417" s="32">
        <f>A393</f>
        <v>4</v>
      </c>
      <c r="B417" s="32">
        <f>B393</f>
        <v>2</v>
      </c>
      <c r="C417" s="54" t="s">
        <v>4</v>
      </c>
      <c r="D417" s="55"/>
      <c r="E417" s="30"/>
      <c r="F417" s="31">
        <f>F403+F416</f>
        <v>1070</v>
      </c>
      <c r="G417" s="31">
        <f t="shared" ref="G417:J417" si="133">G403+G416</f>
        <v>58.67</v>
      </c>
      <c r="H417" s="31">
        <f t="shared" si="133"/>
        <v>64.549999999999983</v>
      </c>
      <c r="I417" s="31">
        <f t="shared" si="133"/>
        <v>166.5</v>
      </c>
      <c r="J417" s="31">
        <f t="shared" si="133"/>
        <v>1480.04</v>
      </c>
      <c r="K417" s="31"/>
      <c r="L417" s="31">
        <f t="shared" ref="L417" si="134">L403+L416</f>
        <v>0</v>
      </c>
    </row>
    <row r="418" spans="1:12" ht="15.75" x14ac:dyDescent="0.25">
      <c r="A418" s="19">
        <v>4</v>
      </c>
      <c r="B418" s="20">
        <v>3</v>
      </c>
      <c r="C418" s="21" t="s">
        <v>20</v>
      </c>
      <c r="D418" s="92" t="s">
        <v>21</v>
      </c>
      <c r="E418" s="78" t="s">
        <v>216</v>
      </c>
      <c r="F418" s="73"/>
      <c r="G418" s="74"/>
      <c r="H418" s="74"/>
      <c r="I418" s="74"/>
      <c r="J418" s="74"/>
      <c r="K418" s="78" t="s">
        <v>217</v>
      </c>
      <c r="L418" s="38"/>
    </row>
    <row r="419" spans="1:12" ht="15.75" x14ac:dyDescent="0.25">
      <c r="A419" s="22"/>
      <c r="B419" s="14"/>
      <c r="C419" s="10"/>
      <c r="D419" s="82"/>
      <c r="E419" s="93" t="s">
        <v>61</v>
      </c>
      <c r="F419" s="73"/>
      <c r="G419" s="74"/>
      <c r="H419" s="74"/>
      <c r="I419" s="74"/>
      <c r="J419" s="74"/>
      <c r="K419" s="93"/>
      <c r="L419" s="40"/>
    </row>
    <row r="420" spans="1:12" ht="15.75" x14ac:dyDescent="0.25">
      <c r="A420" s="22"/>
      <c r="B420" s="14"/>
      <c r="C420" s="10"/>
      <c r="D420" s="60" t="s">
        <v>27</v>
      </c>
      <c r="E420" s="72" t="s">
        <v>119</v>
      </c>
      <c r="F420" s="73">
        <v>100</v>
      </c>
      <c r="G420" s="74">
        <v>19.5</v>
      </c>
      <c r="H420" s="74">
        <v>9.4</v>
      </c>
      <c r="I420" s="74">
        <v>7.6</v>
      </c>
      <c r="J420" s="74">
        <v>193</v>
      </c>
      <c r="K420" s="72" t="s">
        <v>127</v>
      </c>
      <c r="L420" s="40"/>
    </row>
    <row r="421" spans="1:12" ht="15.75" customHeight="1" x14ac:dyDescent="0.25">
      <c r="A421" s="22"/>
      <c r="B421" s="14"/>
      <c r="C421" s="10"/>
      <c r="D421" s="60" t="s">
        <v>28</v>
      </c>
      <c r="E421" s="78" t="s">
        <v>121</v>
      </c>
      <c r="F421" s="73">
        <v>150</v>
      </c>
      <c r="G421" s="74">
        <v>4.5</v>
      </c>
      <c r="H421" s="74">
        <v>6.8</v>
      </c>
      <c r="I421" s="74">
        <v>22.4</v>
      </c>
      <c r="J421" s="83">
        <v>171</v>
      </c>
      <c r="K421" s="78" t="s">
        <v>129</v>
      </c>
      <c r="L421" s="40"/>
    </row>
    <row r="422" spans="1:12" ht="15.75" x14ac:dyDescent="0.25">
      <c r="A422" s="22"/>
      <c r="B422" s="14"/>
      <c r="C422" s="10"/>
      <c r="D422" s="79" t="s">
        <v>22</v>
      </c>
      <c r="E422" s="72" t="s">
        <v>132</v>
      </c>
      <c r="F422" s="73">
        <v>200</v>
      </c>
      <c r="G422" s="74">
        <v>0.5</v>
      </c>
      <c r="H422" s="74">
        <v>0.2</v>
      </c>
      <c r="I422" s="74">
        <v>23.1</v>
      </c>
      <c r="J422" s="74">
        <v>96.2</v>
      </c>
      <c r="K422" s="78" t="s">
        <v>135</v>
      </c>
      <c r="L422" s="40"/>
    </row>
    <row r="423" spans="1:12" ht="15.75" x14ac:dyDescent="0.25">
      <c r="A423" s="22"/>
      <c r="B423" s="14"/>
      <c r="C423" s="10"/>
      <c r="D423" s="60" t="s">
        <v>166</v>
      </c>
      <c r="E423" s="78" t="s">
        <v>161</v>
      </c>
      <c r="F423" s="73">
        <v>50</v>
      </c>
      <c r="G423" s="74">
        <v>5</v>
      </c>
      <c r="H423" s="73">
        <v>4.5999999999999996</v>
      </c>
      <c r="I423" s="74">
        <v>0.28000000000000003</v>
      </c>
      <c r="J423" s="83">
        <f>G423*4+H423*9+I423*4</f>
        <v>62.519999999999996</v>
      </c>
      <c r="K423" s="78" t="s">
        <v>164</v>
      </c>
      <c r="L423" s="40"/>
    </row>
    <row r="424" spans="1:12" ht="15.75" x14ac:dyDescent="0.25">
      <c r="A424" s="22"/>
      <c r="B424" s="14"/>
      <c r="C424" s="10"/>
      <c r="D424" s="60" t="s">
        <v>30</v>
      </c>
      <c r="E424" s="75" t="s">
        <v>44</v>
      </c>
      <c r="F424" s="62">
        <v>30</v>
      </c>
      <c r="G424" s="76">
        <v>2.5</v>
      </c>
      <c r="H424" s="76">
        <v>0.4</v>
      </c>
      <c r="I424" s="76">
        <v>14.3</v>
      </c>
      <c r="J424" s="76">
        <v>72</v>
      </c>
      <c r="K424" s="77"/>
      <c r="L424" s="40"/>
    </row>
    <row r="425" spans="1:12" ht="15.75" x14ac:dyDescent="0.25">
      <c r="A425" s="22"/>
      <c r="B425" s="14"/>
      <c r="C425" s="10"/>
      <c r="D425" s="60" t="s">
        <v>31</v>
      </c>
      <c r="E425" s="78" t="s">
        <v>45</v>
      </c>
      <c r="F425" s="62">
        <v>20</v>
      </c>
      <c r="G425" s="63">
        <v>1.3</v>
      </c>
      <c r="H425" s="63">
        <v>0.2</v>
      </c>
      <c r="I425" s="63">
        <v>8.1999999999999993</v>
      </c>
      <c r="J425" s="63">
        <v>40.200000000000003</v>
      </c>
      <c r="K425" s="81"/>
      <c r="L425" s="40"/>
    </row>
    <row r="426" spans="1:12" ht="15" x14ac:dyDescent="0.25">
      <c r="A426" s="23"/>
      <c r="B426" s="16"/>
      <c r="C426" s="7"/>
      <c r="D426" s="128" t="s">
        <v>32</v>
      </c>
      <c r="E426" s="129"/>
      <c r="F426" s="130">
        <f>SUM(F418:F425)</f>
        <v>550</v>
      </c>
      <c r="G426" s="130">
        <f t="shared" ref="G426:J426" si="135">SUM(G418:G425)</f>
        <v>33.299999999999997</v>
      </c>
      <c r="H426" s="130">
        <f t="shared" si="135"/>
        <v>21.599999999999998</v>
      </c>
      <c r="I426" s="130">
        <f t="shared" si="135"/>
        <v>75.88000000000001</v>
      </c>
      <c r="J426" s="130">
        <f t="shared" si="135"/>
        <v>634.92000000000007</v>
      </c>
      <c r="K426" s="131"/>
      <c r="L426" s="130">
        <f t="shared" ref="L426" si="136">SUM(L418:L425)</f>
        <v>0</v>
      </c>
    </row>
    <row r="427" spans="1:12" ht="15.75" x14ac:dyDescent="0.25">
      <c r="A427" s="25">
        <v>4</v>
      </c>
      <c r="B427" s="12">
        <f>B418</f>
        <v>3</v>
      </c>
      <c r="C427" s="9" t="s">
        <v>24</v>
      </c>
      <c r="D427" s="79" t="s">
        <v>25</v>
      </c>
      <c r="E427" s="78" t="s">
        <v>51</v>
      </c>
      <c r="F427" s="73">
        <v>60</v>
      </c>
      <c r="G427" s="74">
        <v>0.9</v>
      </c>
      <c r="H427" s="74">
        <v>0.06</v>
      </c>
      <c r="I427" s="74">
        <v>5.5</v>
      </c>
      <c r="J427" s="74">
        <v>26</v>
      </c>
      <c r="K427" s="78" t="s">
        <v>56</v>
      </c>
      <c r="L427" s="40"/>
    </row>
    <row r="428" spans="1:12" ht="15.75" x14ac:dyDescent="0.25">
      <c r="A428" s="22"/>
      <c r="B428" s="14"/>
      <c r="C428" s="10"/>
      <c r="D428" s="79" t="s">
        <v>26</v>
      </c>
      <c r="E428" s="72" t="s">
        <v>167</v>
      </c>
      <c r="F428" s="73" t="s">
        <v>170</v>
      </c>
      <c r="G428" s="73">
        <v>6.4</v>
      </c>
      <c r="H428" s="73">
        <v>9.3000000000000007</v>
      </c>
      <c r="I428" s="73">
        <v>32</v>
      </c>
      <c r="J428" s="83">
        <f>G428*4+H428*9+I428*4</f>
        <v>237.3</v>
      </c>
      <c r="K428" s="72" t="s">
        <v>107</v>
      </c>
      <c r="L428" s="40"/>
    </row>
    <row r="429" spans="1:12" ht="15.75" x14ac:dyDescent="0.25">
      <c r="A429" s="22"/>
      <c r="B429" s="14"/>
      <c r="C429" s="10"/>
      <c r="D429" s="79" t="s">
        <v>27</v>
      </c>
      <c r="E429" s="72" t="s">
        <v>63</v>
      </c>
      <c r="F429" s="73">
        <v>100</v>
      </c>
      <c r="G429" s="87">
        <v>19.2</v>
      </c>
      <c r="H429" s="87">
        <v>12.1</v>
      </c>
      <c r="I429" s="87">
        <v>0.7</v>
      </c>
      <c r="J429" s="87">
        <v>188</v>
      </c>
      <c r="K429" s="72" t="s">
        <v>66</v>
      </c>
      <c r="L429" s="40"/>
    </row>
    <row r="430" spans="1:12" ht="15.75" x14ac:dyDescent="0.25">
      <c r="A430" s="22"/>
      <c r="B430" s="14"/>
      <c r="C430" s="10"/>
      <c r="D430" s="79" t="s">
        <v>28</v>
      </c>
      <c r="E430" s="78" t="s">
        <v>112</v>
      </c>
      <c r="F430" s="73">
        <v>150</v>
      </c>
      <c r="G430" s="74">
        <v>3.3</v>
      </c>
      <c r="H430" s="74">
        <v>4.4000000000000004</v>
      </c>
      <c r="I430" s="74">
        <v>23.5</v>
      </c>
      <c r="J430" s="74">
        <v>147</v>
      </c>
      <c r="K430" s="78" t="s">
        <v>115</v>
      </c>
      <c r="L430" s="40"/>
    </row>
    <row r="431" spans="1:12" ht="15.75" x14ac:dyDescent="0.25">
      <c r="A431" s="22"/>
      <c r="B431" s="14"/>
      <c r="C431" s="10"/>
      <c r="D431" s="79" t="s">
        <v>29</v>
      </c>
      <c r="E431" s="90" t="s">
        <v>73</v>
      </c>
      <c r="F431" s="73">
        <v>200</v>
      </c>
      <c r="G431" s="74">
        <v>0.6</v>
      </c>
      <c r="H431" s="74">
        <v>0</v>
      </c>
      <c r="I431" s="74">
        <v>31.4</v>
      </c>
      <c r="J431" s="74">
        <v>124</v>
      </c>
      <c r="K431" s="91" t="s">
        <v>59</v>
      </c>
      <c r="L431" s="40"/>
    </row>
    <row r="432" spans="1:12" ht="15.75" x14ac:dyDescent="0.25">
      <c r="A432" s="22"/>
      <c r="B432" s="14"/>
      <c r="C432" s="10"/>
      <c r="D432" s="60"/>
      <c r="E432" s="88" t="s">
        <v>61</v>
      </c>
      <c r="F432" s="73"/>
      <c r="G432" s="74"/>
      <c r="H432" s="74"/>
      <c r="I432" s="74"/>
      <c r="J432" s="74"/>
      <c r="K432" s="77"/>
      <c r="L432" s="40"/>
    </row>
    <row r="433" spans="1:12" ht="15.75" x14ac:dyDescent="0.25">
      <c r="A433" s="22"/>
      <c r="B433" s="14"/>
      <c r="C433" s="10"/>
      <c r="D433" s="60" t="s">
        <v>29</v>
      </c>
      <c r="E433" s="88" t="s">
        <v>60</v>
      </c>
      <c r="F433" s="73"/>
      <c r="G433" s="76"/>
      <c r="H433" s="76"/>
      <c r="I433" s="76"/>
      <c r="J433" s="76"/>
      <c r="K433" s="77"/>
      <c r="L433" s="40"/>
    </row>
    <row r="434" spans="1:12" ht="15.75" x14ac:dyDescent="0.25">
      <c r="A434" s="22"/>
      <c r="B434" s="14"/>
      <c r="C434" s="10"/>
      <c r="D434" s="60" t="s">
        <v>30</v>
      </c>
      <c r="E434" s="75" t="s">
        <v>62</v>
      </c>
      <c r="F434" s="73">
        <v>30</v>
      </c>
      <c r="G434" s="84">
        <v>2.37</v>
      </c>
      <c r="H434" s="84">
        <v>0.3</v>
      </c>
      <c r="I434" s="84">
        <v>14.3</v>
      </c>
      <c r="J434" s="84">
        <v>69.5</v>
      </c>
      <c r="K434" s="77"/>
      <c r="L434" s="40"/>
    </row>
    <row r="435" spans="1:12" ht="15.75" x14ac:dyDescent="0.25">
      <c r="A435" s="22"/>
      <c r="B435" s="14"/>
      <c r="C435" s="10"/>
      <c r="D435" s="60" t="s">
        <v>31</v>
      </c>
      <c r="E435" s="78" t="s">
        <v>45</v>
      </c>
      <c r="F435" s="62">
        <v>30</v>
      </c>
      <c r="G435" s="63">
        <v>2</v>
      </c>
      <c r="H435" s="63">
        <v>0.3</v>
      </c>
      <c r="I435" s="63">
        <v>12.3</v>
      </c>
      <c r="J435" s="63">
        <v>60.1</v>
      </c>
      <c r="K435" s="77"/>
      <c r="L435" s="40"/>
    </row>
    <row r="436" spans="1:12" ht="15" x14ac:dyDescent="0.25">
      <c r="A436" s="22"/>
      <c r="B436" s="14"/>
      <c r="C436" s="10"/>
      <c r="D436" s="79"/>
      <c r="E436" s="80"/>
      <c r="F436" s="71"/>
      <c r="G436" s="71"/>
      <c r="H436" s="71"/>
      <c r="I436" s="71"/>
      <c r="J436" s="71"/>
      <c r="K436" s="81"/>
      <c r="L436" s="40"/>
    </row>
    <row r="437" spans="1:12" ht="15" x14ac:dyDescent="0.25">
      <c r="A437" s="22"/>
      <c r="B437" s="14"/>
      <c r="C437" s="10"/>
      <c r="D437" s="82"/>
      <c r="E437" s="80"/>
      <c r="F437" s="71"/>
      <c r="G437" s="71"/>
      <c r="H437" s="71"/>
      <c r="I437" s="71"/>
      <c r="J437" s="71"/>
      <c r="K437" s="81"/>
      <c r="L437" s="40"/>
    </row>
    <row r="438" spans="1:12" ht="15" x14ac:dyDescent="0.25">
      <c r="A438" s="22"/>
      <c r="B438" s="14"/>
      <c r="C438" s="10"/>
      <c r="D438" s="5"/>
      <c r="E438" s="39"/>
      <c r="F438" s="40"/>
      <c r="G438" s="40"/>
      <c r="H438" s="40"/>
      <c r="I438" s="40"/>
      <c r="J438" s="40"/>
      <c r="K438" s="41"/>
      <c r="L438" s="40"/>
    </row>
    <row r="439" spans="1:12" ht="15" x14ac:dyDescent="0.25">
      <c r="A439" s="23"/>
      <c r="B439" s="16"/>
      <c r="C439" s="7"/>
      <c r="D439" s="17" t="s">
        <v>32</v>
      </c>
      <c r="E439" s="8"/>
      <c r="F439" s="18">
        <f>SUM(F427:F438)</f>
        <v>570</v>
      </c>
      <c r="G439" s="18">
        <f t="shared" ref="G439:J439" si="137">SUM(G427:G438)</f>
        <v>34.770000000000003</v>
      </c>
      <c r="H439" s="18">
        <f t="shared" si="137"/>
        <v>26.46</v>
      </c>
      <c r="I439" s="18">
        <f t="shared" si="137"/>
        <v>119.69999999999999</v>
      </c>
      <c r="J439" s="18">
        <f t="shared" si="137"/>
        <v>851.9</v>
      </c>
      <c r="K439" s="24"/>
      <c r="L439" s="18">
        <f t="shared" ref="L439" si="138">SUM(L427:L438)</f>
        <v>0</v>
      </c>
    </row>
    <row r="440" spans="1:12" ht="15.75" thickBot="1" x14ac:dyDescent="0.25">
      <c r="A440" s="28">
        <f>A418</f>
        <v>4</v>
      </c>
      <c r="B440" s="29">
        <f>B418</f>
        <v>3</v>
      </c>
      <c r="C440" s="54" t="s">
        <v>4</v>
      </c>
      <c r="D440" s="55"/>
      <c r="E440" s="30"/>
      <c r="F440" s="31">
        <f>F426+F439</f>
        <v>1120</v>
      </c>
      <c r="G440" s="31">
        <f t="shared" ref="G440:J440" si="139">G426+G439</f>
        <v>68.069999999999993</v>
      </c>
      <c r="H440" s="31">
        <f t="shared" si="139"/>
        <v>48.06</v>
      </c>
      <c r="I440" s="31">
        <f t="shared" si="139"/>
        <v>195.57999999999998</v>
      </c>
      <c r="J440" s="31">
        <f t="shared" si="139"/>
        <v>1486.8200000000002</v>
      </c>
      <c r="K440" s="31"/>
      <c r="L440" s="31">
        <f t="shared" ref="L440" si="140">L426+L439</f>
        <v>0</v>
      </c>
    </row>
    <row r="441" spans="1:12" ht="16.5" thickBot="1" x14ac:dyDescent="0.3">
      <c r="A441" s="19">
        <v>4</v>
      </c>
      <c r="B441" s="20">
        <v>4</v>
      </c>
      <c r="C441" s="21" t="s">
        <v>20</v>
      </c>
      <c r="D441" s="85" t="s">
        <v>26</v>
      </c>
      <c r="E441" s="72" t="s">
        <v>130</v>
      </c>
      <c r="F441" s="73">
        <v>250</v>
      </c>
      <c r="G441" s="74">
        <v>7.2</v>
      </c>
      <c r="H441" s="74">
        <v>8.1</v>
      </c>
      <c r="I441" s="74">
        <v>24.6</v>
      </c>
      <c r="J441" s="74">
        <v>200.2</v>
      </c>
      <c r="K441" s="72" t="s">
        <v>133</v>
      </c>
      <c r="L441" s="38"/>
    </row>
    <row r="442" spans="1:12" ht="15.75" x14ac:dyDescent="0.25">
      <c r="A442" s="22"/>
      <c r="B442" s="14"/>
      <c r="C442" s="10"/>
      <c r="D442" s="85" t="s">
        <v>21</v>
      </c>
      <c r="E442" s="78" t="s">
        <v>218</v>
      </c>
      <c r="F442" s="86" t="s">
        <v>219</v>
      </c>
      <c r="G442" s="87">
        <v>20</v>
      </c>
      <c r="H442" s="87">
        <v>29</v>
      </c>
      <c r="I442" s="87">
        <v>69</v>
      </c>
      <c r="J442" s="83">
        <v>321</v>
      </c>
      <c r="K442" s="78" t="s">
        <v>220</v>
      </c>
      <c r="L442" s="40"/>
    </row>
    <row r="443" spans="1:12" ht="15.75" x14ac:dyDescent="0.25">
      <c r="A443" s="22"/>
      <c r="B443" s="14"/>
      <c r="C443" s="10"/>
      <c r="D443" s="60" t="s">
        <v>22</v>
      </c>
      <c r="E443" s="78" t="s">
        <v>41</v>
      </c>
      <c r="F443" s="73">
        <v>200</v>
      </c>
      <c r="G443" s="74">
        <v>3.4</v>
      </c>
      <c r="H443" s="74">
        <v>3.2</v>
      </c>
      <c r="I443" s="74">
        <v>21.2</v>
      </c>
      <c r="J443" s="74">
        <v>127.19999999999999</v>
      </c>
      <c r="K443" s="78" t="s">
        <v>48</v>
      </c>
      <c r="L443" s="40"/>
    </row>
    <row r="444" spans="1:12" ht="15.75" x14ac:dyDescent="0.25">
      <c r="A444" s="22"/>
      <c r="B444" s="14"/>
      <c r="C444" s="10"/>
      <c r="D444" s="60" t="s">
        <v>30</v>
      </c>
      <c r="E444" s="75" t="s">
        <v>44</v>
      </c>
      <c r="F444" s="62">
        <v>30</v>
      </c>
      <c r="G444" s="76">
        <v>2.5</v>
      </c>
      <c r="H444" s="76">
        <v>0.4</v>
      </c>
      <c r="I444" s="76">
        <v>14.3</v>
      </c>
      <c r="J444" s="76">
        <v>72</v>
      </c>
      <c r="K444" s="77"/>
      <c r="L444" s="40"/>
    </row>
    <row r="445" spans="1:12" ht="15.75" x14ac:dyDescent="0.25">
      <c r="A445" s="22"/>
      <c r="B445" s="14"/>
      <c r="C445" s="10"/>
      <c r="D445" s="60" t="s">
        <v>31</v>
      </c>
      <c r="E445" s="78" t="s">
        <v>45</v>
      </c>
      <c r="F445" s="62">
        <v>20</v>
      </c>
      <c r="G445" s="63">
        <v>1.3</v>
      </c>
      <c r="H445" s="63">
        <v>0.2</v>
      </c>
      <c r="I445" s="63">
        <v>8.1999999999999993</v>
      </c>
      <c r="J445" s="63">
        <v>40.200000000000003</v>
      </c>
      <c r="K445" s="77"/>
      <c r="L445" s="40"/>
    </row>
    <row r="446" spans="1:12" ht="15" x14ac:dyDescent="0.25">
      <c r="A446" s="22"/>
      <c r="B446" s="14"/>
      <c r="C446" s="10"/>
      <c r="D446" s="79"/>
      <c r="E446" s="80"/>
      <c r="F446" s="71"/>
      <c r="G446" s="71"/>
      <c r="H446" s="71"/>
      <c r="I446" s="71"/>
      <c r="J446" s="71"/>
      <c r="K446" s="81"/>
      <c r="L446" s="40"/>
    </row>
    <row r="447" spans="1:12" ht="15" x14ac:dyDescent="0.25">
      <c r="A447" s="22"/>
      <c r="B447" s="14"/>
      <c r="C447" s="10"/>
      <c r="D447" s="79"/>
      <c r="E447" s="80"/>
      <c r="F447" s="71"/>
      <c r="G447" s="71"/>
      <c r="H447" s="71"/>
      <c r="I447" s="71"/>
      <c r="J447" s="71"/>
      <c r="K447" s="81"/>
      <c r="L447" s="40"/>
    </row>
    <row r="448" spans="1:12" ht="15" x14ac:dyDescent="0.25">
      <c r="A448" s="22"/>
      <c r="B448" s="14"/>
      <c r="C448" s="10"/>
      <c r="D448" s="79"/>
      <c r="E448" s="80"/>
      <c r="F448" s="71"/>
      <c r="G448" s="71"/>
      <c r="H448" s="71"/>
      <c r="I448" s="71"/>
      <c r="J448" s="71"/>
      <c r="K448" s="81"/>
      <c r="L448" s="40"/>
    </row>
    <row r="449" spans="1:12" ht="15" x14ac:dyDescent="0.25">
      <c r="A449" s="22"/>
      <c r="B449" s="14"/>
      <c r="C449" s="10"/>
      <c r="D449" s="82"/>
      <c r="E449" s="80"/>
      <c r="F449" s="71"/>
      <c r="G449" s="71"/>
      <c r="H449" s="71"/>
      <c r="I449" s="71"/>
      <c r="J449" s="71"/>
      <c r="K449" s="81"/>
      <c r="L449" s="40"/>
    </row>
    <row r="450" spans="1:12" ht="15" x14ac:dyDescent="0.25">
      <c r="A450" s="22"/>
      <c r="B450" s="14"/>
      <c r="C450" s="10"/>
      <c r="D450" s="82"/>
      <c r="E450" s="80"/>
      <c r="F450" s="71"/>
      <c r="G450" s="71"/>
      <c r="H450" s="71"/>
      <c r="I450" s="71"/>
      <c r="J450" s="71"/>
      <c r="K450" s="81"/>
      <c r="L450" s="40"/>
    </row>
    <row r="451" spans="1:12" ht="15" x14ac:dyDescent="0.25">
      <c r="A451" s="23"/>
      <c r="B451" s="16"/>
      <c r="C451" s="7"/>
      <c r="D451" s="128" t="s">
        <v>32</v>
      </c>
      <c r="E451" s="129"/>
      <c r="F451" s="130">
        <f>SUM(F441:F450)</f>
        <v>500</v>
      </c>
      <c r="G451" s="130">
        <f t="shared" ref="G451:J451" si="141">SUM(G441:G450)</f>
        <v>34.399999999999991</v>
      </c>
      <c r="H451" s="130">
        <f t="shared" si="141"/>
        <v>40.900000000000006</v>
      </c>
      <c r="I451" s="130">
        <f t="shared" si="141"/>
        <v>137.29999999999998</v>
      </c>
      <c r="J451" s="130">
        <f t="shared" si="141"/>
        <v>760.60000000000014</v>
      </c>
      <c r="K451" s="131"/>
      <c r="L451" s="18">
        <f t="shared" ref="L451" si="142">SUM(L441:L450)</f>
        <v>0</v>
      </c>
    </row>
    <row r="452" spans="1:12" ht="15.75" x14ac:dyDescent="0.25">
      <c r="A452" s="25">
        <v>4</v>
      </c>
      <c r="B452" s="12">
        <f>B441</f>
        <v>4</v>
      </c>
      <c r="C452" s="9" t="s">
        <v>24</v>
      </c>
      <c r="D452" s="60" t="s">
        <v>25</v>
      </c>
      <c r="E452" s="72" t="s">
        <v>69</v>
      </c>
      <c r="F452" s="73">
        <v>60</v>
      </c>
      <c r="G452" s="74">
        <v>0.6</v>
      </c>
      <c r="H452" s="74">
        <v>0.1</v>
      </c>
      <c r="I452" s="74">
        <v>2.2000000000000002</v>
      </c>
      <c r="J452" s="74">
        <v>12</v>
      </c>
      <c r="K452" s="78" t="s">
        <v>75</v>
      </c>
      <c r="L452" s="40"/>
    </row>
    <row r="453" spans="1:12" ht="15.75" x14ac:dyDescent="0.25">
      <c r="A453" s="22"/>
      <c r="B453" s="14"/>
      <c r="C453" s="10"/>
      <c r="D453" s="60" t="s">
        <v>26</v>
      </c>
      <c r="E453" s="78" t="s">
        <v>85</v>
      </c>
      <c r="F453" s="73">
        <v>250</v>
      </c>
      <c r="G453" s="74">
        <v>7.4</v>
      </c>
      <c r="H453" s="74">
        <v>5.9</v>
      </c>
      <c r="I453" s="74">
        <v>8.4</v>
      </c>
      <c r="J453" s="83">
        <v>116</v>
      </c>
      <c r="K453" s="78" t="s">
        <v>90</v>
      </c>
      <c r="L453" s="40"/>
    </row>
    <row r="454" spans="1:12" ht="15.75" x14ac:dyDescent="0.25">
      <c r="A454" s="22"/>
      <c r="B454" s="14"/>
      <c r="C454" s="10"/>
      <c r="D454" s="60" t="s">
        <v>21</v>
      </c>
      <c r="E454" s="78" t="s">
        <v>221</v>
      </c>
      <c r="F454" s="73">
        <v>200</v>
      </c>
      <c r="G454" s="74">
        <v>16.3</v>
      </c>
      <c r="H454" s="74">
        <v>18.2</v>
      </c>
      <c r="I454" s="74">
        <v>35</v>
      </c>
      <c r="J454" s="74">
        <f>I454*4+H454*9+G454*4</f>
        <v>368.99999999999994</v>
      </c>
      <c r="K454" s="78" t="s">
        <v>217</v>
      </c>
      <c r="L454" s="40"/>
    </row>
    <row r="455" spans="1:12" ht="15.75" x14ac:dyDescent="0.25">
      <c r="A455" s="22"/>
      <c r="B455" s="14"/>
      <c r="C455" s="10"/>
      <c r="D455" s="60" t="s">
        <v>29</v>
      </c>
      <c r="E455" s="78" t="s">
        <v>54</v>
      </c>
      <c r="F455" s="73">
        <v>200</v>
      </c>
      <c r="G455" s="74">
        <v>0.4</v>
      </c>
      <c r="H455" s="74">
        <v>0</v>
      </c>
      <c r="I455" s="74">
        <v>27.4</v>
      </c>
      <c r="J455" s="74">
        <v>106</v>
      </c>
      <c r="K455" s="78" t="s">
        <v>59</v>
      </c>
      <c r="L455" s="40"/>
    </row>
    <row r="456" spans="1:12" ht="15.75" x14ac:dyDescent="0.25">
      <c r="A456" s="22"/>
      <c r="B456" s="14"/>
      <c r="C456" s="10"/>
      <c r="D456" s="60"/>
      <c r="E456" s="88" t="s">
        <v>61</v>
      </c>
      <c r="F456" s="73"/>
      <c r="G456" s="74"/>
      <c r="H456" s="74"/>
      <c r="I456" s="74"/>
      <c r="J456" s="74"/>
      <c r="K456" s="77"/>
      <c r="L456" s="40"/>
    </row>
    <row r="457" spans="1:12" ht="15.75" x14ac:dyDescent="0.25">
      <c r="A457" s="22"/>
      <c r="B457" s="14"/>
      <c r="C457" s="10"/>
      <c r="D457" s="60" t="s">
        <v>29</v>
      </c>
      <c r="E457" s="88" t="s">
        <v>60</v>
      </c>
      <c r="F457" s="73"/>
      <c r="G457" s="76"/>
      <c r="H457" s="76"/>
      <c r="I457" s="76"/>
      <c r="J457" s="76"/>
      <c r="K457" s="77"/>
      <c r="L457" s="40"/>
    </row>
    <row r="458" spans="1:12" ht="15.75" x14ac:dyDescent="0.25">
      <c r="A458" s="22"/>
      <c r="B458" s="14"/>
      <c r="C458" s="10"/>
      <c r="D458" s="60" t="s">
        <v>30</v>
      </c>
      <c r="E458" s="75" t="s">
        <v>62</v>
      </c>
      <c r="F458" s="73">
        <v>50</v>
      </c>
      <c r="G458" s="89">
        <v>3.95</v>
      </c>
      <c r="H458" s="89">
        <v>0.5</v>
      </c>
      <c r="I458" s="89">
        <v>23.8</v>
      </c>
      <c r="J458" s="89">
        <v>115.5</v>
      </c>
      <c r="K458" s="77"/>
      <c r="L458" s="40"/>
    </row>
    <row r="459" spans="1:12" ht="15.75" x14ac:dyDescent="0.25">
      <c r="A459" s="22"/>
      <c r="B459" s="14"/>
      <c r="C459" s="10"/>
      <c r="D459" s="60" t="s">
        <v>31</v>
      </c>
      <c r="E459" s="78" t="s">
        <v>45</v>
      </c>
      <c r="F459" s="73">
        <v>30</v>
      </c>
      <c r="G459" s="63">
        <v>2</v>
      </c>
      <c r="H459" s="63">
        <v>0.3</v>
      </c>
      <c r="I459" s="63">
        <v>12.3</v>
      </c>
      <c r="J459" s="63">
        <v>60.1</v>
      </c>
      <c r="K459" s="77"/>
      <c r="L459" s="40"/>
    </row>
    <row r="460" spans="1:12" ht="15" x14ac:dyDescent="0.25">
      <c r="A460" s="22"/>
      <c r="B460" s="14"/>
      <c r="C460" s="10"/>
      <c r="D460" s="79"/>
      <c r="E460" s="80"/>
      <c r="F460" s="71"/>
      <c r="G460" s="71"/>
      <c r="H460" s="71"/>
      <c r="I460" s="71"/>
      <c r="J460" s="71"/>
      <c r="K460" s="81"/>
      <c r="L460" s="40"/>
    </row>
    <row r="461" spans="1:12" ht="15" x14ac:dyDescent="0.25">
      <c r="A461" s="22"/>
      <c r="B461" s="14"/>
      <c r="C461" s="10"/>
      <c r="D461" s="79"/>
      <c r="E461" s="80"/>
      <c r="F461" s="71"/>
      <c r="G461" s="71"/>
      <c r="H461" s="71"/>
      <c r="I461" s="71"/>
      <c r="J461" s="71"/>
      <c r="K461" s="81"/>
      <c r="L461" s="40"/>
    </row>
    <row r="462" spans="1:12" ht="15" x14ac:dyDescent="0.25">
      <c r="A462" s="22"/>
      <c r="B462" s="14"/>
      <c r="C462" s="10"/>
      <c r="D462" s="5"/>
      <c r="E462" s="39"/>
      <c r="F462" s="40"/>
      <c r="G462" s="40"/>
      <c r="H462" s="40"/>
      <c r="I462" s="40"/>
      <c r="J462" s="40"/>
      <c r="K462" s="41"/>
      <c r="L462" s="40"/>
    </row>
    <row r="463" spans="1:12" ht="15" x14ac:dyDescent="0.25">
      <c r="A463" s="22"/>
      <c r="B463" s="14"/>
      <c r="C463" s="10"/>
      <c r="D463" s="5"/>
      <c r="E463" s="39"/>
      <c r="F463" s="40"/>
      <c r="G463" s="40"/>
      <c r="H463" s="40"/>
      <c r="I463" s="40"/>
      <c r="J463" s="40"/>
      <c r="K463" s="41"/>
      <c r="L463" s="40"/>
    </row>
    <row r="464" spans="1:12" ht="15" x14ac:dyDescent="0.25">
      <c r="A464" s="23"/>
      <c r="B464" s="16"/>
      <c r="C464" s="7"/>
      <c r="D464" s="17" t="s">
        <v>32</v>
      </c>
      <c r="E464" s="8"/>
      <c r="F464" s="18">
        <f>SUM(F452:F463)</f>
        <v>790</v>
      </c>
      <c r="G464" s="18">
        <f t="shared" ref="G464:J464" si="143">SUM(G452:G463)</f>
        <v>30.65</v>
      </c>
      <c r="H464" s="18">
        <f t="shared" si="143"/>
        <v>25</v>
      </c>
      <c r="I464" s="18">
        <f t="shared" si="143"/>
        <v>109.1</v>
      </c>
      <c r="J464" s="18">
        <f t="shared" si="143"/>
        <v>778.6</v>
      </c>
      <c r="K464" s="24"/>
      <c r="L464" s="18">
        <f t="shared" ref="L464" si="144">SUM(L452:L463)</f>
        <v>0</v>
      </c>
    </row>
    <row r="465" spans="1:12" ht="15.75" thickBot="1" x14ac:dyDescent="0.25">
      <c r="A465" s="28">
        <f>A441</f>
        <v>4</v>
      </c>
      <c r="B465" s="29">
        <f>B441</f>
        <v>4</v>
      </c>
      <c r="C465" s="54" t="s">
        <v>4</v>
      </c>
      <c r="D465" s="55"/>
      <c r="E465" s="30"/>
      <c r="F465" s="31">
        <f>F451+F464</f>
        <v>1290</v>
      </c>
      <c r="G465" s="31">
        <f t="shared" ref="G465:J465" si="145">G451+G464</f>
        <v>65.049999999999983</v>
      </c>
      <c r="H465" s="31">
        <f t="shared" si="145"/>
        <v>65.900000000000006</v>
      </c>
      <c r="I465" s="31">
        <f t="shared" si="145"/>
        <v>246.39999999999998</v>
      </c>
      <c r="J465" s="31">
        <f t="shared" si="145"/>
        <v>1539.2000000000003</v>
      </c>
      <c r="K465" s="31"/>
      <c r="L465" s="31">
        <f t="shared" ref="L465" si="146">L451+L464</f>
        <v>0</v>
      </c>
    </row>
    <row r="466" spans="1:12" ht="15.75" x14ac:dyDescent="0.25">
      <c r="A466" s="19">
        <v>4</v>
      </c>
      <c r="B466" s="20">
        <v>5</v>
      </c>
      <c r="C466" s="21" t="s">
        <v>20</v>
      </c>
      <c r="D466" s="60" t="s">
        <v>27</v>
      </c>
      <c r="E466" s="61" t="s">
        <v>86</v>
      </c>
      <c r="F466" s="62">
        <v>100</v>
      </c>
      <c r="G466" s="63">
        <v>15.6</v>
      </c>
      <c r="H466" s="64">
        <v>15.2</v>
      </c>
      <c r="I466" s="65">
        <v>12</v>
      </c>
      <c r="J466" s="65">
        <v>254</v>
      </c>
      <c r="K466" s="61" t="s">
        <v>91</v>
      </c>
      <c r="L466" s="66"/>
    </row>
    <row r="467" spans="1:12" ht="15.75" x14ac:dyDescent="0.25">
      <c r="A467" s="22"/>
      <c r="B467" s="14"/>
      <c r="C467" s="10"/>
      <c r="D467" s="60" t="s">
        <v>28</v>
      </c>
      <c r="E467" s="67" t="s">
        <v>64</v>
      </c>
      <c r="F467" s="68">
        <v>150</v>
      </c>
      <c r="G467" s="69">
        <v>3.4</v>
      </c>
      <c r="H467" s="69">
        <v>6.3</v>
      </c>
      <c r="I467" s="69">
        <v>18.7</v>
      </c>
      <c r="J467" s="69">
        <v>145.1</v>
      </c>
      <c r="K467" s="70" t="s">
        <v>67</v>
      </c>
      <c r="L467" s="71"/>
    </row>
    <row r="468" spans="1:12" ht="15.75" x14ac:dyDescent="0.25">
      <c r="A468" s="22"/>
      <c r="B468" s="14"/>
      <c r="C468" s="10"/>
      <c r="D468" s="60" t="s">
        <v>22</v>
      </c>
      <c r="E468" s="72" t="s">
        <v>162</v>
      </c>
      <c r="F468" s="73">
        <v>200</v>
      </c>
      <c r="G468" s="74">
        <v>0.2</v>
      </c>
      <c r="H468" s="74">
        <v>0</v>
      </c>
      <c r="I468" s="74">
        <v>15.5</v>
      </c>
      <c r="J468" s="74">
        <v>62.8</v>
      </c>
      <c r="K468" s="72" t="s">
        <v>165</v>
      </c>
      <c r="L468" s="71"/>
    </row>
    <row r="469" spans="1:12" ht="15.75" x14ac:dyDescent="0.25">
      <c r="A469" s="22"/>
      <c r="B469" s="14"/>
      <c r="C469" s="10"/>
      <c r="D469" s="60" t="s">
        <v>30</v>
      </c>
      <c r="E469" s="75" t="s">
        <v>44</v>
      </c>
      <c r="F469" s="62">
        <v>30</v>
      </c>
      <c r="G469" s="76">
        <v>2.5</v>
      </c>
      <c r="H469" s="76">
        <v>0.4</v>
      </c>
      <c r="I469" s="76">
        <v>14.3</v>
      </c>
      <c r="J469" s="76">
        <v>72</v>
      </c>
      <c r="K469" s="77"/>
      <c r="L469" s="71"/>
    </row>
    <row r="470" spans="1:12" ht="15.75" x14ac:dyDescent="0.25">
      <c r="A470" s="22"/>
      <c r="B470" s="14"/>
      <c r="C470" s="10"/>
      <c r="D470" s="60" t="s">
        <v>31</v>
      </c>
      <c r="E470" s="78" t="s">
        <v>45</v>
      </c>
      <c r="F470" s="62">
        <v>20</v>
      </c>
      <c r="G470" s="63">
        <v>1.3</v>
      </c>
      <c r="H470" s="63">
        <v>0.2</v>
      </c>
      <c r="I470" s="63">
        <v>8.1999999999999993</v>
      </c>
      <c r="J470" s="63">
        <v>40.200000000000003</v>
      </c>
      <c r="K470" s="77"/>
      <c r="L470" s="71"/>
    </row>
    <row r="471" spans="1:12" ht="15" x14ac:dyDescent="0.25">
      <c r="A471" s="22"/>
      <c r="B471" s="14"/>
      <c r="C471" s="10"/>
      <c r="D471" s="79"/>
      <c r="E471" s="80"/>
      <c r="F471" s="71"/>
      <c r="G471" s="71"/>
      <c r="H471" s="71"/>
      <c r="I471" s="71"/>
      <c r="J471" s="71"/>
      <c r="K471" s="81"/>
      <c r="L471" s="71"/>
    </row>
    <row r="472" spans="1:12" ht="15" x14ac:dyDescent="0.25">
      <c r="A472" s="22"/>
      <c r="B472" s="14"/>
      <c r="C472" s="10"/>
      <c r="D472" s="79"/>
      <c r="E472" s="80"/>
      <c r="F472" s="71"/>
      <c r="G472" s="71"/>
      <c r="H472" s="71"/>
      <c r="I472" s="71"/>
      <c r="J472" s="71"/>
      <c r="K472" s="81"/>
      <c r="L472" s="71"/>
    </row>
    <row r="473" spans="1:12" ht="15" x14ac:dyDescent="0.25">
      <c r="A473" s="22"/>
      <c r="B473" s="14"/>
      <c r="C473" s="10"/>
      <c r="D473" s="82"/>
      <c r="E473" s="80"/>
      <c r="F473" s="71"/>
      <c r="G473" s="71"/>
      <c r="H473" s="71"/>
      <c r="I473" s="71"/>
      <c r="J473" s="71"/>
      <c r="K473" s="81"/>
      <c r="L473" s="71"/>
    </row>
    <row r="474" spans="1:12" ht="15" x14ac:dyDescent="0.25">
      <c r="A474" s="22"/>
      <c r="B474" s="14"/>
      <c r="C474" s="10"/>
      <c r="D474" s="82"/>
      <c r="E474" s="80"/>
      <c r="F474" s="71"/>
      <c r="G474" s="71"/>
      <c r="H474" s="71"/>
      <c r="I474" s="71"/>
      <c r="J474" s="71"/>
      <c r="K474" s="81"/>
      <c r="L474" s="71"/>
    </row>
    <row r="475" spans="1:12" ht="15.75" customHeight="1" x14ac:dyDescent="0.25">
      <c r="A475" s="23"/>
      <c r="B475" s="16"/>
      <c r="C475" s="7"/>
      <c r="D475" s="128" t="s">
        <v>32</v>
      </c>
      <c r="E475" s="129"/>
      <c r="F475" s="130">
        <f>SUM(F466:F474)</f>
        <v>500</v>
      </c>
      <c r="G475" s="130">
        <f t="shared" ref="G475:J475" si="147">SUM(G466:G474)</f>
        <v>23</v>
      </c>
      <c r="H475" s="130">
        <f t="shared" si="147"/>
        <v>22.099999999999998</v>
      </c>
      <c r="I475" s="130">
        <f t="shared" si="147"/>
        <v>68.7</v>
      </c>
      <c r="J475" s="130">
        <f t="shared" si="147"/>
        <v>574.10000000000014</v>
      </c>
      <c r="K475" s="131"/>
      <c r="L475" s="130">
        <f t="shared" ref="L475" si="148">SUM(L466:L474)</f>
        <v>0</v>
      </c>
    </row>
    <row r="476" spans="1:12" ht="31.5" x14ac:dyDescent="0.25">
      <c r="A476" s="25">
        <v>4</v>
      </c>
      <c r="B476" s="12">
        <f>B466</f>
        <v>5</v>
      </c>
      <c r="C476" s="9" t="s">
        <v>24</v>
      </c>
      <c r="D476" s="79" t="s">
        <v>25</v>
      </c>
      <c r="E476" s="72" t="s">
        <v>116</v>
      </c>
      <c r="F476" s="73">
        <v>60</v>
      </c>
      <c r="G476" s="74">
        <v>1.1000000000000001</v>
      </c>
      <c r="H476" s="74">
        <v>3.2</v>
      </c>
      <c r="I476" s="74">
        <v>6</v>
      </c>
      <c r="J476" s="74">
        <v>54.6</v>
      </c>
      <c r="K476" s="72" t="s">
        <v>124</v>
      </c>
      <c r="L476" s="71"/>
    </row>
    <row r="477" spans="1:12" ht="15.75" x14ac:dyDescent="0.25">
      <c r="A477" s="22"/>
      <c r="B477" s="14"/>
      <c r="C477" s="10"/>
      <c r="D477" s="79" t="s">
        <v>26</v>
      </c>
      <c r="E477" s="72" t="s">
        <v>222</v>
      </c>
      <c r="F477" s="73" t="s">
        <v>74</v>
      </c>
      <c r="G477" s="74">
        <v>2.73</v>
      </c>
      <c r="H477" s="74">
        <v>5.75</v>
      </c>
      <c r="I477" s="74">
        <v>13.4</v>
      </c>
      <c r="J477" s="74">
        <v>118</v>
      </c>
      <c r="K477" s="72" t="s">
        <v>225</v>
      </c>
      <c r="L477" s="71"/>
    </row>
    <row r="478" spans="1:12" ht="15.75" x14ac:dyDescent="0.25">
      <c r="A478" s="22"/>
      <c r="B478" s="14"/>
      <c r="C478" s="10"/>
      <c r="D478" s="79" t="s">
        <v>27</v>
      </c>
      <c r="E478" s="72" t="s">
        <v>223</v>
      </c>
      <c r="F478" s="73" t="s">
        <v>224</v>
      </c>
      <c r="G478" s="74">
        <v>13.2</v>
      </c>
      <c r="H478" s="74">
        <v>12.4</v>
      </c>
      <c r="I478" s="74">
        <v>11.5</v>
      </c>
      <c r="J478" s="83">
        <f>I478*4+H478*9+G478*4</f>
        <v>210.40000000000003</v>
      </c>
      <c r="K478" s="72" t="s">
        <v>226</v>
      </c>
      <c r="L478" s="71"/>
    </row>
    <row r="479" spans="1:12" ht="15.75" x14ac:dyDescent="0.25">
      <c r="A479" s="22"/>
      <c r="B479" s="14"/>
      <c r="C479" s="10"/>
      <c r="D479" s="79" t="s">
        <v>28</v>
      </c>
      <c r="E479" s="78" t="s">
        <v>95</v>
      </c>
      <c r="F479" s="73">
        <v>150</v>
      </c>
      <c r="G479" s="74">
        <v>5.6</v>
      </c>
      <c r="H479" s="74">
        <v>5</v>
      </c>
      <c r="I479" s="74">
        <v>29.6</v>
      </c>
      <c r="J479" s="74">
        <v>184.5</v>
      </c>
      <c r="K479" s="78" t="s">
        <v>98</v>
      </c>
      <c r="L479" s="71"/>
    </row>
    <row r="480" spans="1:12" ht="15.75" x14ac:dyDescent="0.25">
      <c r="A480" s="22"/>
      <c r="B480" s="14"/>
      <c r="C480" s="10"/>
      <c r="D480" s="79" t="s">
        <v>29</v>
      </c>
      <c r="E480" s="67" t="s">
        <v>104</v>
      </c>
      <c r="F480" s="68">
        <v>200</v>
      </c>
      <c r="G480" s="69">
        <v>0</v>
      </c>
      <c r="H480" s="69">
        <v>0</v>
      </c>
      <c r="I480" s="69">
        <v>32.200000000000003</v>
      </c>
      <c r="J480" s="69">
        <v>134</v>
      </c>
      <c r="K480" s="70" t="s">
        <v>110</v>
      </c>
      <c r="L480" s="71"/>
    </row>
    <row r="481" spans="1:12" ht="15.75" x14ac:dyDescent="0.25">
      <c r="A481" s="22"/>
      <c r="B481" s="14"/>
      <c r="C481" s="10"/>
      <c r="D481" s="60" t="s">
        <v>23</v>
      </c>
      <c r="E481" s="72" t="s">
        <v>113</v>
      </c>
      <c r="F481" s="73">
        <v>200</v>
      </c>
      <c r="G481" s="84">
        <v>0.8</v>
      </c>
      <c r="H481" s="84">
        <v>0.8</v>
      </c>
      <c r="I481" s="84">
        <v>24.2</v>
      </c>
      <c r="J481" s="65">
        <v>107</v>
      </c>
      <c r="K481" s="72" t="s">
        <v>188</v>
      </c>
      <c r="L481" s="71"/>
    </row>
    <row r="482" spans="1:12" ht="15.75" x14ac:dyDescent="0.25">
      <c r="A482" s="22"/>
      <c r="B482" s="14"/>
      <c r="C482" s="10"/>
      <c r="D482" s="60" t="s">
        <v>30</v>
      </c>
      <c r="E482" s="75" t="s">
        <v>62</v>
      </c>
      <c r="F482" s="73">
        <v>30</v>
      </c>
      <c r="G482" s="84">
        <v>2.37</v>
      </c>
      <c r="H482" s="84">
        <v>0.3</v>
      </c>
      <c r="I482" s="84">
        <v>14.3</v>
      </c>
      <c r="J482" s="84">
        <v>69.5</v>
      </c>
      <c r="K482" s="77"/>
      <c r="L482" s="71"/>
    </row>
    <row r="483" spans="1:12" ht="15.75" x14ac:dyDescent="0.25">
      <c r="A483" s="22"/>
      <c r="B483" s="14"/>
      <c r="C483" s="10"/>
      <c r="D483" s="60" t="s">
        <v>31</v>
      </c>
      <c r="E483" s="78" t="s">
        <v>45</v>
      </c>
      <c r="F483" s="73">
        <v>30</v>
      </c>
      <c r="G483" s="63">
        <v>2</v>
      </c>
      <c r="H483" s="63">
        <v>0.3</v>
      </c>
      <c r="I483" s="63">
        <v>12.3</v>
      </c>
      <c r="J483" s="63">
        <v>60.1</v>
      </c>
      <c r="K483" s="77"/>
      <c r="L483" s="71"/>
    </row>
    <row r="484" spans="1:12" ht="15" x14ac:dyDescent="0.25">
      <c r="A484" s="22"/>
      <c r="B484" s="14"/>
      <c r="C484" s="10"/>
      <c r="D484" s="79"/>
      <c r="E484" s="80"/>
      <c r="F484" s="71"/>
      <c r="G484" s="71"/>
      <c r="H484" s="71"/>
      <c r="I484" s="71"/>
      <c r="J484" s="71"/>
      <c r="K484" s="81"/>
      <c r="L484" s="71"/>
    </row>
    <row r="485" spans="1:12" ht="15" x14ac:dyDescent="0.25">
      <c r="A485" s="22"/>
      <c r="B485" s="14"/>
      <c r="C485" s="10"/>
      <c r="D485" s="79"/>
      <c r="E485" s="80"/>
      <c r="F485" s="71"/>
      <c r="G485" s="71"/>
      <c r="H485" s="71"/>
      <c r="I485" s="71"/>
      <c r="J485" s="71"/>
      <c r="K485" s="81"/>
      <c r="L485" s="71"/>
    </row>
    <row r="486" spans="1:12" ht="15" x14ac:dyDescent="0.25">
      <c r="A486" s="22"/>
      <c r="B486" s="14"/>
      <c r="C486" s="10"/>
      <c r="D486" s="82"/>
      <c r="E486" s="80"/>
      <c r="F486" s="71"/>
      <c r="G486" s="71"/>
      <c r="H486" s="71"/>
      <c r="I486" s="71"/>
      <c r="J486" s="71"/>
      <c r="K486" s="81"/>
      <c r="L486" s="71"/>
    </row>
    <row r="487" spans="1:12" ht="15" x14ac:dyDescent="0.25">
      <c r="A487" s="22"/>
      <c r="B487" s="14"/>
      <c r="C487" s="10"/>
      <c r="D487" s="82"/>
      <c r="E487" s="80"/>
      <c r="F487" s="71"/>
      <c r="G487" s="71"/>
      <c r="H487" s="71"/>
      <c r="I487" s="71"/>
      <c r="J487" s="71"/>
      <c r="K487" s="81"/>
      <c r="L487" s="71"/>
    </row>
    <row r="488" spans="1:12" ht="15" x14ac:dyDescent="0.25">
      <c r="A488" s="23"/>
      <c r="B488" s="16"/>
      <c r="C488" s="7"/>
      <c r="D488" s="17" t="s">
        <v>32</v>
      </c>
      <c r="E488" s="8"/>
      <c r="F488" s="18">
        <f>SUM(F476:F487)</f>
        <v>670</v>
      </c>
      <c r="G488" s="18">
        <f>SUM(G476:G487)</f>
        <v>27.800000000000004</v>
      </c>
      <c r="H488" s="18">
        <f t="shared" ref="H488:J488" si="149">SUM(H476:H487)</f>
        <v>27.750000000000004</v>
      </c>
      <c r="I488" s="18">
        <f t="shared" si="149"/>
        <v>143.50000000000003</v>
      </c>
      <c r="J488" s="18">
        <f t="shared" si="149"/>
        <v>938.1</v>
      </c>
      <c r="K488" s="24"/>
      <c r="L488" s="18">
        <f t="shared" ref="L488" si="150">SUM(L476:L487)</f>
        <v>0</v>
      </c>
    </row>
    <row r="489" spans="1:12" ht="15.75" thickBot="1" x14ac:dyDescent="0.25">
      <c r="A489" s="28">
        <f>A466</f>
        <v>4</v>
      </c>
      <c r="B489" s="29">
        <f>B466</f>
        <v>5</v>
      </c>
      <c r="C489" s="54" t="s">
        <v>4</v>
      </c>
      <c r="D489" s="55"/>
      <c r="E489" s="30"/>
      <c r="F489" s="31">
        <f>F475+F488</f>
        <v>1170</v>
      </c>
      <c r="G489" s="31">
        <f t="shared" ref="G489:J489" si="151">G475+G488</f>
        <v>50.800000000000004</v>
      </c>
      <c r="H489" s="31">
        <f t="shared" si="151"/>
        <v>49.85</v>
      </c>
      <c r="I489" s="31">
        <f t="shared" si="151"/>
        <v>212.20000000000005</v>
      </c>
      <c r="J489" s="31">
        <f t="shared" si="151"/>
        <v>1512.2000000000003</v>
      </c>
      <c r="K489" s="31"/>
      <c r="L489" s="31">
        <f t="shared" ref="L489" si="152">L475+L488</f>
        <v>0</v>
      </c>
    </row>
    <row r="490" spans="1:12" ht="13.5" thickBot="1" x14ac:dyDescent="0.25">
      <c r="A490" s="26"/>
      <c r="B490" s="27"/>
      <c r="C490" s="59" t="s">
        <v>5</v>
      </c>
      <c r="D490" s="59"/>
      <c r="E490" s="59"/>
      <c r="F490" s="3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1112.25</v>
      </c>
      <c r="G490" s="33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59.871001082251077</v>
      </c>
      <c r="H490" s="33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49.94327922077921</v>
      </c>
      <c r="I490" s="33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189.87272619047616</v>
      </c>
      <c r="J490" s="33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1437.8889220779222</v>
      </c>
      <c r="K490" s="33" t="s">
        <v>38</v>
      </c>
      <c r="L490" s="33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2024-09-23T09:22:52Z</dcterms:modified>
</cp:coreProperties>
</file>